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K:\Pc-OBorda\Boletin-Bcos\BOLETIN PUBLIC WEB\Boletin Consolidado\"/>
    </mc:Choice>
  </mc:AlternateContent>
  <xr:revisionPtr revIDLastSave="0" documentId="13_ncr:1_{78720F23-7F74-4010-BA5C-7AF2232A38F5}" xr6:coauthVersionLast="47" xr6:coauthVersionMax="47" xr10:uidLastSave="{00000000-0000-0000-0000-000000000000}"/>
  <bookViews>
    <workbookView xWindow="-108" yWindow="-108" windowWidth="23256" windowHeight="12576" xr2:uid="{DD6D626D-5769-4FFC-98DB-E84EA227C1C9}"/>
  </bookViews>
  <sheets>
    <sheet name="Carátula_EF" sheetId="57" r:id="rId1"/>
    <sheet name="Índice" sheetId="1" r:id="rId2"/>
    <sheet name="Agregación_EEFF" sheetId="56" r:id="rId3"/>
    <sheet name="1" sheetId="17" r:id="rId4"/>
    <sheet name="2" sheetId="18" r:id="rId5"/>
    <sheet name="3" sheetId="32" r:id="rId6"/>
    <sheet name="4" sheetId="34" r:id="rId7"/>
    <sheet name="5" sheetId="35" r:id="rId8"/>
    <sheet name="6" sheetId="36" r:id="rId9"/>
    <sheet name="7" sheetId="33" r:id="rId10"/>
    <sheet name="8" sheetId="31" r:id="rId11"/>
    <sheet name="9" sheetId="37" r:id="rId12"/>
    <sheet name="10" sheetId="39" r:id="rId13"/>
    <sheet name="11" sheetId="40" r:id="rId14"/>
    <sheet name="12" sheetId="38" r:id="rId15"/>
    <sheet name="13" sheetId="45" r:id="rId16"/>
    <sheet name="14" sheetId="46" r:id="rId17"/>
    <sheet name="15" sheetId="44" r:id="rId18"/>
    <sheet name="16" sheetId="42" r:id="rId19"/>
    <sheet name="17" sheetId="47" r:id="rId20"/>
    <sheet name="18" sheetId="41" r:id="rId21"/>
    <sheet name="19" sheetId="43" r:id="rId22"/>
    <sheet name="20" sheetId="50" r:id="rId23"/>
    <sheet name="21" sheetId="48" r:id="rId24"/>
    <sheet name="22" sheetId="49" r:id="rId25"/>
    <sheet name="23" sheetId="51" r:id="rId26"/>
    <sheet name="24" sheetId="52" r:id="rId27"/>
    <sheet name="25" sheetId="53" r:id="rId28"/>
    <sheet name="26" sheetId="54" r:id="rId29"/>
    <sheet name="27" sheetId="55" r:id="rId30"/>
    <sheet name="28" sheetId="19" r:id="rId31"/>
    <sheet name="29" sheetId="23" r:id="rId32"/>
    <sheet name="30" sheetId="24" r:id="rId33"/>
    <sheet name="31" sheetId="25" r:id="rId34"/>
    <sheet name="32" sheetId="20" r:id="rId35"/>
    <sheet name="33" sheetId="26" r:id="rId36"/>
    <sheet name="34" sheetId="27" r:id="rId37"/>
    <sheet name="35" sheetId="29" r:id="rId38"/>
    <sheet name="36" sheetId="21" r:id="rId39"/>
    <sheet name="37" sheetId="30" r:id="rId40"/>
    <sheet name="38" sheetId="22" r:id="rId41"/>
    <sheet name="39" sheetId="28" r:id="rId42"/>
    <sheet name="40" sheetId="10" r:id="rId43"/>
    <sheet name="41" sheetId="11" r:id="rId44"/>
    <sheet name="42" sheetId="12" r:id="rId45"/>
    <sheet name="43" sheetId="13" r:id="rId46"/>
    <sheet name="44" sheetId="2" r:id="rId47"/>
    <sheet name="45" sheetId="8" r:id="rId48"/>
    <sheet name="46" sheetId="4" r:id="rId49"/>
    <sheet name="47" sheetId="15" r:id="rId50"/>
    <sheet name="48" sheetId="5" r:id="rId51"/>
    <sheet name="49" sheetId="6" r:id="rId52"/>
    <sheet name="50" sheetId="16" r:id="rId53"/>
    <sheet name="51" sheetId="3" r:id="rId54"/>
    <sheet name="52" sheetId="9" r:id="rId55"/>
    <sheet name="53" sheetId="7" r:id="rId56"/>
    <sheet name="54" sheetId="14"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s>
  <definedNames>
    <definedName name="_Fill" localSheetId="10" hidden="1">#REF!</definedName>
    <definedName name="_Fill" hidden="1">#REF!</definedName>
    <definedName name="_xlnm._FilterDatabase" localSheetId="47" hidden="1">'45'!$A$2:$R$7</definedName>
    <definedName name="_Key1" localSheetId="10" hidden="1">#REF!</definedName>
    <definedName name="_Key1" hidden="1">#REF!</definedName>
    <definedName name="_Order1" hidden="1">255</definedName>
    <definedName name="_Sort" localSheetId="10" hidden="1">#REF!</definedName>
    <definedName name="_Sort" hidden="1">#REF!</definedName>
    <definedName name="A_IMPRESIÓN_IM" localSheetId="10">#REF!</definedName>
    <definedName name="A_IMPRESIÓN_IM">#REF!</definedName>
    <definedName name="_xlnm.Print_Area" localSheetId="3">'1'!$A$1:$AN$142</definedName>
    <definedName name="_xlnm.Print_Area" localSheetId="13">'11'!$A$2:$Z$20</definedName>
    <definedName name="_xlnm.Print_Area" localSheetId="16">'14'!$A$1:$D$68</definedName>
    <definedName name="_xlnm.Print_Area" localSheetId="18">'16'!$A$1:$F$24</definedName>
    <definedName name="_xlnm.Print_Area" localSheetId="19">'17'!$A$1:$K$20</definedName>
    <definedName name="_xlnm.Print_Area" localSheetId="20">'18'!$A$1:$K$29</definedName>
    <definedName name="_xlnm.Print_Area" localSheetId="4">'2'!$A$1:$AN$80</definedName>
    <definedName name="_xlnm.Print_Area" localSheetId="5">'3'!$A$1:$K$32</definedName>
    <definedName name="_xlnm.Print_Area" localSheetId="8">'6'!$A$2:$T$91</definedName>
    <definedName name="_xlnm.Print_Area" localSheetId="10">'8'!$A$1:$M$22</definedName>
    <definedName name="_xlnm.Print_Area" localSheetId="11">'9'!$A$2:$X$24</definedName>
    <definedName name="_xlnm.Print_Area" localSheetId="1">Índice!$A$1:$C$65</definedName>
    <definedName name="BANCOS">#REF!</definedName>
    <definedName name="CM" localSheetId="19">[6]Data!$B$1</definedName>
    <definedName name="CM">[6]Data!$B$1</definedName>
    <definedName name="CONTINENTAL" localSheetId="12">#REF!</definedName>
    <definedName name="CONTINENTAL" localSheetId="13">#REF!</definedName>
    <definedName name="CONTINENTAL" localSheetId="14">#REF!</definedName>
    <definedName name="CONTINENTAL" localSheetId="15">#REF!</definedName>
    <definedName name="CONTINENTAL" localSheetId="16">#REF!</definedName>
    <definedName name="CONTINENTAL" localSheetId="17">#REF!</definedName>
    <definedName name="CONTINENTAL" localSheetId="18">#REF!</definedName>
    <definedName name="CONTINENTAL" localSheetId="19">#REF!</definedName>
    <definedName name="CONTINENTAL" localSheetId="20">#REF!</definedName>
    <definedName name="CONTINENTAL" localSheetId="21">#REF!</definedName>
    <definedName name="CONTINENTAL" localSheetId="27">#REF!</definedName>
    <definedName name="CONTINENTAL" localSheetId="28">#REF!</definedName>
    <definedName name="CONTINENTAL" localSheetId="29">#REF!</definedName>
    <definedName name="CONTINENTAL" localSheetId="30">#REF!</definedName>
    <definedName name="CONTINENTAL" localSheetId="31">#REF!</definedName>
    <definedName name="CONTINENTAL" localSheetId="5">#REF!</definedName>
    <definedName name="CONTINENTAL" localSheetId="32">#REF!</definedName>
    <definedName name="CONTINENTAL" localSheetId="33">#REF!</definedName>
    <definedName name="CONTINENTAL" localSheetId="34">#REF!</definedName>
    <definedName name="CONTINENTAL" localSheetId="35">#REF!</definedName>
    <definedName name="CONTINENTAL" localSheetId="36">#REF!</definedName>
    <definedName name="CONTINENTAL" localSheetId="37">#REF!</definedName>
    <definedName name="CONTINENTAL" localSheetId="38">#REF!</definedName>
    <definedName name="CONTINENTAL" localSheetId="39">#REF!</definedName>
    <definedName name="CONTINENTAL" localSheetId="40">#REF!</definedName>
    <definedName name="CONTINENTAL" localSheetId="41">#REF!</definedName>
    <definedName name="CONTINENTAL" localSheetId="6">#REF!</definedName>
    <definedName name="CONTINENTAL" localSheetId="47">#REF!</definedName>
    <definedName name="CONTINENTAL" localSheetId="7">#REF!</definedName>
    <definedName name="CONTINENTAL" localSheetId="8">#REF!</definedName>
    <definedName name="CONTINENTAL" localSheetId="9">#REF!</definedName>
    <definedName name="CONTINENTAL" localSheetId="10">#REF!</definedName>
    <definedName name="CONTINENTAL" localSheetId="11">#REF!</definedName>
    <definedName name="CONTINENTAL">#REF!</definedName>
    <definedName name="CR" localSheetId="19">[6]Data!$Q$1</definedName>
    <definedName name="CR">[6]Data!$Q$1</definedName>
    <definedName name="Datos1" localSheetId="12">#REF!,#REF!,#REF!</definedName>
    <definedName name="Datos1" localSheetId="13">#REF!,#REF!,#REF!</definedName>
    <definedName name="Datos1" localSheetId="14">#REF!,#REF!,#REF!</definedName>
    <definedName name="Datos1" localSheetId="15">#REF!,#REF!,#REF!</definedName>
    <definedName name="Datos1" localSheetId="16">#REF!,#REF!,#REF!</definedName>
    <definedName name="Datos1" localSheetId="17">#REF!,#REF!,#REF!</definedName>
    <definedName name="Datos1" localSheetId="18">#REF!,#REF!,#REF!</definedName>
    <definedName name="Datos1" localSheetId="19">#REF!,#REF!,#REF!</definedName>
    <definedName name="Datos1" localSheetId="20">#REF!,#REF!,#REF!</definedName>
    <definedName name="Datos1" localSheetId="21">#REF!,#REF!,#REF!</definedName>
    <definedName name="Datos1" localSheetId="27">#REF!,#REF!,#REF!</definedName>
    <definedName name="Datos1" localSheetId="28">#REF!,#REF!,#REF!</definedName>
    <definedName name="Datos1" localSheetId="29">#REF!,#REF!,#REF!</definedName>
    <definedName name="Datos1" localSheetId="30">#REF!,#REF!,#REF!</definedName>
    <definedName name="Datos1" localSheetId="31">#REF!,#REF!,#REF!</definedName>
    <definedName name="Datos1" localSheetId="32">#REF!,#REF!,#REF!</definedName>
    <definedName name="Datos1" localSheetId="33">#REF!,#REF!,#REF!</definedName>
    <definedName name="Datos1" localSheetId="34">#REF!,#REF!,#REF!</definedName>
    <definedName name="Datos1" localSheetId="35">#REF!,#REF!,#REF!</definedName>
    <definedName name="Datos1" localSheetId="36">#REF!,#REF!,#REF!</definedName>
    <definedName name="Datos1" localSheetId="37">#REF!,#REF!,#REF!</definedName>
    <definedName name="Datos1" localSheetId="38">#REF!,#REF!,#REF!</definedName>
    <definedName name="Datos1" localSheetId="39">#REF!,#REF!,#REF!</definedName>
    <definedName name="Datos1" localSheetId="40">#REF!,#REF!,#REF!</definedName>
    <definedName name="Datos1" localSheetId="41">#REF!,#REF!,#REF!</definedName>
    <definedName name="Datos1" localSheetId="6">#REF!,#REF!,#REF!</definedName>
    <definedName name="Datos1" localSheetId="47">#REF!,#REF!,#REF!</definedName>
    <definedName name="Datos1" localSheetId="7">#REF!,#REF!,#REF!</definedName>
    <definedName name="Datos1" localSheetId="8">#REF!,#REF!,#REF!</definedName>
    <definedName name="Datos1" localSheetId="9">#REF!,#REF!,#REF!</definedName>
    <definedName name="Datos1" localSheetId="10">#REF!,#REF!,#REF!</definedName>
    <definedName name="Datos1" localSheetId="11">#REF!,#REF!,#REF!</definedName>
    <definedName name="Datos1">#REF!,#REF!,#REF!</definedName>
    <definedName name="Datos2" localSheetId="12">#REF!,#REF!</definedName>
    <definedName name="Datos2" localSheetId="13">#REF!,#REF!</definedName>
    <definedName name="Datos2" localSheetId="14">#REF!,#REF!</definedName>
    <definedName name="Datos2" localSheetId="15">#REF!,#REF!</definedName>
    <definedName name="Datos2" localSheetId="16">#REF!,#REF!</definedName>
    <definedName name="Datos2" localSheetId="17">#REF!,#REF!</definedName>
    <definedName name="Datos2" localSheetId="18">#REF!,#REF!</definedName>
    <definedName name="Datos2" localSheetId="19">#REF!,#REF!</definedName>
    <definedName name="Datos2" localSheetId="20">#REF!,#REF!</definedName>
    <definedName name="Datos2" localSheetId="21">#REF!,#REF!</definedName>
    <definedName name="Datos2" localSheetId="27">#REF!,#REF!</definedName>
    <definedName name="Datos2" localSheetId="28">#REF!,#REF!</definedName>
    <definedName name="Datos2" localSheetId="29">#REF!,#REF!</definedName>
    <definedName name="Datos2" localSheetId="30">#REF!,#REF!</definedName>
    <definedName name="Datos2" localSheetId="31">#REF!,#REF!</definedName>
    <definedName name="Datos2" localSheetId="32">#REF!,#REF!</definedName>
    <definedName name="Datos2" localSheetId="33">#REF!,#REF!</definedName>
    <definedName name="Datos2" localSheetId="34">#REF!,#REF!</definedName>
    <definedName name="Datos2" localSheetId="35">#REF!,#REF!</definedName>
    <definedName name="Datos2" localSheetId="36">#REF!,#REF!</definedName>
    <definedName name="Datos2" localSheetId="37">#REF!,#REF!</definedName>
    <definedName name="Datos2" localSheetId="38">#REF!,#REF!</definedName>
    <definedName name="Datos2" localSheetId="39">#REF!,#REF!</definedName>
    <definedName name="Datos2" localSheetId="40">#REF!,#REF!</definedName>
    <definedName name="Datos2" localSheetId="41">#REF!,#REF!</definedName>
    <definedName name="Datos2" localSheetId="6">#REF!,#REF!</definedName>
    <definedName name="Datos2" localSheetId="47">#REF!,#REF!</definedName>
    <definedName name="Datos2" localSheetId="7">#REF!,#REF!</definedName>
    <definedName name="Datos2" localSheetId="8">#REF!,#REF!</definedName>
    <definedName name="Datos2" localSheetId="9">#REF!,#REF!</definedName>
    <definedName name="Datos2" localSheetId="10">#REF!,#REF!</definedName>
    <definedName name="Datos2" localSheetId="11">#REF!,#REF!</definedName>
    <definedName name="Datos2">#REF!,#REF!</definedName>
    <definedName name="Datos3" localSheetId="12">#REF!,#REF!</definedName>
    <definedName name="Datos3" localSheetId="13">#REF!,#REF!</definedName>
    <definedName name="Datos3" localSheetId="14">#REF!,#REF!</definedName>
    <definedName name="Datos3" localSheetId="15">#REF!,#REF!</definedName>
    <definedName name="Datos3" localSheetId="16">#REF!,#REF!</definedName>
    <definedName name="Datos3" localSheetId="17">#REF!,#REF!</definedName>
    <definedName name="Datos3" localSheetId="18">#REF!,#REF!</definedName>
    <definedName name="Datos3" localSheetId="19">#REF!,#REF!</definedName>
    <definedName name="Datos3" localSheetId="20">#REF!,#REF!</definedName>
    <definedName name="Datos3" localSheetId="21">#REF!,#REF!</definedName>
    <definedName name="Datos3" localSheetId="27">#REF!,#REF!</definedName>
    <definedName name="Datos3" localSheetId="28">#REF!,#REF!</definedName>
    <definedName name="Datos3" localSheetId="29">#REF!,#REF!</definedName>
    <definedName name="Datos3" localSheetId="30">#REF!,#REF!</definedName>
    <definedName name="Datos3" localSheetId="31">#REF!,#REF!</definedName>
    <definedName name="Datos3" localSheetId="32">#REF!,#REF!</definedName>
    <definedName name="Datos3" localSheetId="33">#REF!,#REF!</definedName>
    <definedName name="Datos3" localSheetId="34">#REF!,#REF!</definedName>
    <definedName name="Datos3" localSheetId="35">#REF!,#REF!</definedName>
    <definedName name="Datos3" localSheetId="36">#REF!,#REF!</definedName>
    <definedName name="Datos3" localSheetId="37">#REF!,#REF!</definedName>
    <definedName name="Datos3" localSheetId="38">#REF!,#REF!</definedName>
    <definedName name="Datos3" localSheetId="39">#REF!,#REF!</definedName>
    <definedName name="Datos3" localSheetId="40">#REF!,#REF!</definedName>
    <definedName name="Datos3" localSheetId="41">#REF!,#REF!</definedName>
    <definedName name="Datos3" localSheetId="6">#REF!,#REF!</definedName>
    <definedName name="Datos3" localSheetId="47">#REF!,#REF!</definedName>
    <definedName name="Datos3" localSheetId="7">#REF!,#REF!</definedName>
    <definedName name="Datos3" localSheetId="8">#REF!,#REF!</definedName>
    <definedName name="Datos3" localSheetId="9">#REF!,#REF!</definedName>
    <definedName name="Datos3" localSheetId="10">#REF!,#REF!</definedName>
    <definedName name="Datos3" localSheetId="11">#REF!,#REF!</definedName>
    <definedName name="Datos3">#REF!,#REF!</definedName>
    <definedName name="EDPYME" localSheetId="19">[6]Data!$AD$1</definedName>
    <definedName name="EDPYME">[6]Data!$AD$1</definedName>
    <definedName name="Fecha" localSheetId="13">[21]Datos!$D$4</definedName>
    <definedName name="Fecha" localSheetId="14">[32]Datos!$D$4</definedName>
    <definedName name="Fecha" localSheetId="15">[21]Datos!$D$4</definedName>
    <definedName name="Fecha" localSheetId="16">[21]Datos!$D$4</definedName>
    <definedName name="Fecha" localSheetId="23">[42]Datos!$D$4</definedName>
    <definedName name="fecha" localSheetId="27">'[23]Posicion ME'!$C$1</definedName>
    <definedName name="fecha" localSheetId="28">'[23]Posicion ME'!$C$1</definedName>
    <definedName name="fecha" localSheetId="29">'[23]Posicion ME'!$C$1</definedName>
    <definedName name="fecha" localSheetId="37">'[23]Posicion ME'!$C$1</definedName>
    <definedName name="Fecha" localSheetId="39">[27]Datos!$D$4</definedName>
    <definedName name="Fecha" localSheetId="41">[21]Datos!$D$4</definedName>
    <definedName name="Fecha" localSheetId="6">[21]Datos!$D$4</definedName>
    <definedName name="fecha" localSheetId="10">'[23]Posicion ME'!$C$1</definedName>
    <definedName name="fecha" localSheetId="11">'[23]Posicion ME'!$C$1</definedName>
    <definedName name="Fecha">[8]Datos!$D$4</definedName>
    <definedName name="FWD">'[23]Posicion ME'!$B$34:$I$49</definedName>
    <definedName name="GAdmin" localSheetId="12">#REF!</definedName>
    <definedName name="GAdmin" localSheetId="13">#REF!</definedName>
    <definedName name="GAdmin" localSheetId="14">#REF!</definedName>
    <definedName name="GAdmin" localSheetId="15">#REF!</definedName>
    <definedName name="GAdmin" localSheetId="16">#REF!</definedName>
    <definedName name="GAdmin" localSheetId="17">#REF!</definedName>
    <definedName name="GAdmin" localSheetId="18">#REF!</definedName>
    <definedName name="GAdmin" localSheetId="19">#REF!</definedName>
    <definedName name="GAdmin" localSheetId="20">#REF!</definedName>
    <definedName name="GAdmin" localSheetId="21">#REF!</definedName>
    <definedName name="GAdmin" localSheetId="31">#REF!</definedName>
    <definedName name="GAdmin" localSheetId="32">#REF!</definedName>
    <definedName name="GAdmin" localSheetId="33">#REF!</definedName>
    <definedName name="GAdmin" localSheetId="34">#REF!</definedName>
    <definedName name="GAdmin" localSheetId="35">#REF!</definedName>
    <definedName name="GAdmin" localSheetId="36">#REF!</definedName>
    <definedName name="GAdmin" localSheetId="38">#REF!</definedName>
    <definedName name="GAdmin" localSheetId="39">#REF!</definedName>
    <definedName name="GAdmin" localSheetId="40">#REF!</definedName>
    <definedName name="GAdmin" localSheetId="41">#REF!</definedName>
    <definedName name="GAdmin" localSheetId="6">#REF!</definedName>
    <definedName name="GAdmin" localSheetId="8">#REF!</definedName>
    <definedName name="GAdmin" localSheetId="9">#REF!</definedName>
    <definedName name="GAdmin">#REF!</definedName>
    <definedName name="IMFNB" localSheetId="12">#REF!</definedName>
    <definedName name="IMFNB" localSheetId="13">#REF!</definedName>
    <definedName name="IMFNB" localSheetId="14">#REF!</definedName>
    <definedName name="IMFNB" localSheetId="15">#REF!</definedName>
    <definedName name="IMFNB" localSheetId="16">#REF!</definedName>
    <definedName name="IMFNB" localSheetId="17">#REF!</definedName>
    <definedName name="IMFNB" localSheetId="18">#REF!</definedName>
    <definedName name="IMFNB" localSheetId="19">#REF!</definedName>
    <definedName name="IMFNB" localSheetId="20">#REF!</definedName>
    <definedName name="IMFNB" localSheetId="21">#REF!</definedName>
    <definedName name="IMFNB" localSheetId="31">#REF!</definedName>
    <definedName name="IMFNB" localSheetId="32">#REF!</definedName>
    <definedName name="IMFNB" localSheetId="33">#REF!</definedName>
    <definedName name="IMFNB" localSheetId="34">#REF!</definedName>
    <definedName name="IMFNB" localSheetId="35">#REF!</definedName>
    <definedName name="IMFNB" localSheetId="36">#REF!</definedName>
    <definedName name="IMFNB" localSheetId="38">#REF!</definedName>
    <definedName name="IMFNB" localSheetId="39">#REF!</definedName>
    <definedName name="IMFNB" localSheetId="40">#REF!</definedName>
    <definedName name="IMFNB" localSheetId="41">#REF!</definedName>
    <definedName name="IMFNB" localSheetId="6">#REF!</definedName>
    <definedName name="IMFNB" localSheetId="8">#REF!</definedName>
    <definedName name="IMFNB" localSheetId="9">#REF!</definedName>
    <definedName name="IMFNB">#REF!</definedName>
    <definedName name="Indic.Propuestos" localSheetId="12">'[9]Ctas-Ind (1)'!#REF!</definedName>
    <definedName name="Indic.Propuestos" localSheetId="13">'[9]Ctas-Ind (1)'!#REF!</definedName>
    <definedName name="Indic.Propuestos" localSheetId="14">'[9]Ctas-Ind (1)'!#REF!</definedName>
    <definedName name="Indic.Propuestos" localSheetId="15">'[9]Ctas-Ind (1)'!#REF!</definedName>
    <definedName name="Indic.Propuestos" localSheetId="16">'[9]Ctas-Ind (1)'!#REF!</definedName>
    <definedName name="Indic.Propuestos" localSheetId="17">'[9]Ctas-Ind (1)'!#REF!</definedName>
    <definedName name="Indic.Propuestos" localSheetId="18">'[9]Ctas-Ind (1)'!#REF!</definedName>
    <definedName name="Indic.Propuestos" localSheetId="19">'[9]Ctas-Ind (1)'!#REF!</definedName>
    <definedName name="Indic.Propuestos" localSheetId="20">'[9]Ctas-Ind (1)'!#REF!</definedName>
    <definedName name="Indic.Propuestos" localSheetId="39">'[9]Ctas-Ind (1)'!#REF!</definedName>
    <definedName name="Indic.Propuestos" localSheetId="41">'[9]Ctas-Ind (1)'!#REF!</definedName>
    <definedName name="Indic.Propuestos" localSheetId="6">'[9]Ctas-Ind (1)'!#REF!</definedName>
    <definedName name="Indic.Propuestos" localSheetId="8">'[9]Ctas-Ind (1)'!#REF!</definedName>
    <definedName name="Indic.Propuestos" localSheetId="9">'[9]Ctas-Ind (1)'!#REF!</definedName>
    <definedName name="Indic.Propuestos">'[9]Ctas-Ind (1)'!#REF!</definedName>
    <definedName name="INDICE" localSheetId="12">[2]!INDICE</definedName>
    <definedName name="INDICE" localSheetId="13">[2]!INDICE</definedName>
    <definedName name="INDICE" localSheetId="15">[2]!INDICE</definedName>
    <definedName name="INDICE" localSheetId="17">[2]!INDICE</definedName>
    <definedName name="INDICE" localSheetId="20">[2]!INDICE</definedName>
    <definedName name="INDICE" localSheetId="41">[2]!INDICE</definedName>
    <definedName name="INDICE" localSheetId="6">[2]!INDICE</definedName>
    <definedName name="INDICE" localSheetId="8">[2]!INDICE</definedName>
    <definedName name="INDICE" localSheetId="9">[2]!INDICE</definedName>
    <definedName name="INDICE">[2]!INDICE</definedName>
    <definedName name="IngresF" localSheetId="12">#REF!</definedName>
    <definedName name="IngresF" localSheetId="13">#REF!</definedName>
    <definedName name="IngresF" localSheetId="14">#REF!</definedName>
    <definedName name="IngresF" localSheetId="15">#REF!</definedName>
    <definedName name="IngresF" localSheetId="16">#REF!</definedName>
    <definedName name="IngresF" localSheetId="17">#REF!</definedName>
    <definedName name="IngresF" localSheetId="18">#REF!</definedName>
    <definedName name="IngresF" localSheetId="19">#REF!</definedName>
    <definedName name="IngresF" localSheetId="20">#REF!</definedName>
    <definedName name="IngresF" localSheetId="21">#REF!</definedName>
    <definedName name="IngresF" localSheetId="31">#REF!</definedName>
    <definedName name="IngresF" localSheetId="32">#REF!</definedName>
    <definedName name="IngresF" localSheetId="33">#REF!</definedName>
    <definedName name="IngresF" localSheetId="34">#REF!</definedName>
    <definedName name="IngresF" localSheetId="35">#REF!</definedName>
    <definedName name="IngresF" localSheetId="36">#REF!</definedName>
    <definedName name="IngresF" localSheetId="38">#REF!</definedName>
    <definedName name="IngresF" localSheetId="39">#REF!</definedName>
    <definedName name="IngresF" localSheetId="40">#REF!</definedName>
    <definedName name="IngresF" localSheetId="41">#REF!</definedName>
    <definedName name="IngresF" localSheetId="6">#REF!</definedName>
    <definedName name="IngresF" localSheetId="8">#REF!</definedName>
    <definedName name="IngresF" localSheetId="9">#REF!</definedName>
    <definedName name="IngresF">#REF!</definedName>
    <definedName name="Inicio" localSheetId="12">'[15]02-T_DEP'!#REF!</definedName>
    <definedName name="Inicio" localSheetId="13">'[15]02-T_DEP'!#REF!</definedName>
    <definedName name="Inicio" localSheetId="14">'[10]02-T_DEP'!#REF!</definedName>
    <definedName name="Inicio" localSheetId="15">'[15]02-T_DEP'!#REF!</definedName>
    <definedName name="Inicio" localSheetId="16">'[15]02-T_DEP'!#REF!</definedName>
    <definedName name="Inicio" localSheetId="17">'[15]02-T_DEP'!#REF!</definedName>
    <definedName name="Inicio" localSheetId="18">'[15]02-T_DEP'!#REF!</definedName>
    <definedName name="Inicio" localSheetId="19">'[15]02-T_DEP'!#REF!</definedName>
    <definedName name="Inicio" localSheetId="20">'[10]02-T_DEP'!#REF!</definedName>
    <definedName name="Inicio" localSheetId="21">'[15]02-T_DEP'!#REF!</definedName>
    <definedName name="Inicio" localSheetId="27">'[24]02-T_DEP'!#REF!</definedName>
    <definedName name="Inicio" localSheetId="28">'[43]02-T_DEP'!#REF!</definedName>
    <definedName name="Inicio" localSheetId="29">'[24]02-T_DEP'!#REF!</definedName>
    <definedName name="Inicio" localSheetId="30">'[10]02-T_DEP'!#REF!</definedName>
    <definedName name="Inicio" localSheetId="31">'[15]02-T_DEP'!#REF!</definedName>
    <definedName name="Inicio" localSheetId="32">'[15]02-T_DEP'!#REF!</definedName>
    <definedName name="Inicio" localSheetId="33">'[15]02-T_DEP'!#REF!</definedName>
    <definedName name="Inicio" localSheetId="34">'[10]02-T_DEP'!#REF!</definedName>
    <definedName name="Inicio" localSheetId="35">'[15]02-T_DEP'!#REF!</definedName>
    <definedName name="Inicio" localSheetId="36">'[15]02-T_DEP'!#REF!</definedName>
    <definedName name="Inicio" localSheetId="37">'[24]02-T_DEP'!#REF!</definedName>
    <definedName name="Inicio" localSheetId="38">'[10]02-T_DEP'!#REF!</definedName>
    <definedName name="Inicio" localSheetId="39">'[15]02-T_DEP'!#REF!</definedName>
    <definedName name="Inicio" localSheetId="40">'[10]02-T_DEP'!#REF!</definedName>
    <definedName name="Inicio" localSheetId="41">'[15]02-T_DEP'!#REF!</definedName>
    <definedName name="Inicio" localSheetId="6">'[15]02-T_DEP'!#REF!</definedName>
    <definedName name="Inicio" localSheetId="8">'[15]02-T_DEP'!#REF!</definedName>
    <definedName name="Inicio" localSheetId="9">'[10]02-T_DEP'!#REF!</definedName>
    <definedName name="Inicio" localSheetId="10">'[24]02-T_DEP'!#REF!</definedName>
    <definedName name="Inicio" localSheetId="11">'[24]02-T_DEP'!#REF!</definedName>
    <definedName name="Inicio">'[3]02-T_DEP'!#REF!</definedName>
    <definedName name="lima" localSheetId="18">'16'!#REF!</definedName>
    <definedName name="lima" localSheetId="47">#REF!</definedName>
    <definedName name="lima" localSheetId="7">#REF!</definedName>
    <definedName name="lima">#REF!</definedName>
    <definedName name="matrix" localSheetId="10">#REF!</definedName>
    <definedName name="matrix">#REF!</definedName>
    <definedName name="MFinanc" localSheetId="12">#REF!</definedName>
    <definedName name="MFinanc" localSheetId="13">#REF!</definedName>
    <definedName name="MFinanc" localSheetId="14">#REF!</definedName>
    <definedName name="MFinanc" localSheetId="15">#REF!</definedName>
    <definedName name="MFinanc" localSheetId="16">#REF!</definedName>
    <definedName name="MFinanc" localSheetId="17">#REF!</definedName>
    <definedName name="MFinanc" localSheetId="18">#REF!</definedName>
    <definedName name="MFinanc" localSheetId="19">#REF!</definedName>
    <definedName name="MFinanc" localSheetId="20">#REF!</definedName>
    <definedName name="MFinanc" localSheetId="21">#REF!</definedName>
    <definedName name="MFinanc" localSheetId="31">#REF!</definedName>
    <definedName name="MFinanc" localSheetId="32">#REF!</definedName>
    <definedName name="MFinanc" localSheetId="33">#REF!</definedName>
    <definedName name="MFinanc" localSheetId="34">#REF!</definedName>
    <definedName name="MFinanc" localSheetId="35">#REF!</definedName>
    <definedName name="MFinanc" localSheetId="36">#REF!</definedName>
    <definedName name="MFinanc" localSheetId="38">#REF!</definedName>
    <definedName name="MFinanc" localSheetId="39">#REF!</definedName>
    <definedName name="MFinanc" localSheetId="40">#REF!</definedName>
    <definedName name="MFinanc" localSheetId="41">#REF!</definedName>
    <definedName name="MFinanc" localSheetId="6">#REF!</definedName>
    <definedName name="MFinanc" localSheetId="8">#REF!</definedName>
    <definedName name="MFinanc" localSheetId="9">#REF!</definedName>
    <definedName name="MFinanc">#REF!</definedName>
    <definedName name="pali">#REF!</definedName>
    <definedName name="palii">#REF!</definedName>
    <definedName name="parei">#REF!</definedName>
    <definedName name="pata">#REF!</definedName>
    <definedName name="patai">#REF!</definedName>
    <definedName name="paug">#REF!</definedName>
    <definedName name="pbap">#REF!</definedName>
    <definedName name="pbkji">#REF!</definedName>
    <definedName name="pbueb">#REF!</definedName>
    <definedName name="pcel">#REF!</definedName>
    <definedName name="pceli">#REF!</definedName>
    <definedName name="pcon">#REF!</definedName>
    <definedName name="pcre">#REF!</definedName>
    <definedName name="pcsg">#REF!</definedName>
    <definedName name="pede">#REF!</definedName>
    <definedName name="PEF">#REF!</definedName>
    <definedName name="pege">#REF!</definedName>
    <definedName name="pelsi">#REF!</definedName>
    <definedName name="Periodo" localSheetId="3">'1'!$A$3</definedName>
    <definedName name="periodo" localSheetId="27">[25]BD_Datos!$B$3</definedName>
    <definedName name="periodo" localSheetId="28">[25]BD_Datos!$B$3</definedName>
    <definedName name="periodo" localSheetId="29">[25]BD_Datos!$B$3</definedName>
    <definedName name="periodo" localSheetId="37">[25]BD_Datos!$B$3</definedName>
    <definedName name="periodo" localSheetId="10">[25]BD_Datos!$B$3</definedName>
    <definedName name="periodo" localSheetId="11">[25]BD_Datos!$B$3</definedName>
    <definedName name="Periodo">'[5]05-BG'!$B$3</definedName>
    <definedName name="periodo_aa">[25]BD_Datos!$D$3</definedName>
    <definedName name="pfer" localSheetId="10">#REF!</definedName>
    <definedName name="pfer">#REF!</definedName>
    <definedName name="pgra">#REF!</definedName>
    <definedName name="pluz">#REF!</definedName>
    <definedName name="pmili">#REF!</definedName>
    <definedName name="pmini">#REF!</definedName>
    <definedName name="pmori">#REF!</definedName>
    <definedName name="ppom">#REF!</definedName>
    <definedName name="pspc">#REF!</definedName>
    <definedName name="ptelb">#REF!</definedName>
    <definedName name="pvol">#REF!</definedName>
    <definedName name="pvolb">#REF!</definedName>
    <definedName name="pwie">#REF!</definedName>
    <definedName name="qqqq">#REF!</definedName>
    <definedName name="SWAPS">'[23]Posicion ME'!$B$56:$I$71</definedName>
    <definedName name="TipoCambioMes" localSheetId="3">'1'!$A$62</definedName>
    <definedName name="TipoCambioMes" localSheetId="12">#REF!</definedName>
    <definedName name="TipoCambioMes" localSheetId="13">#REF!</definedName>
    <definedName name="TipoCambioMes" localSheetId="14">#REF!</definedName>
    <definedName name="TipoCambioMes" localSheetId="15">#REF!</definedName>
    <definedName name="TipoCambioMes" localSheetId="16">#REF!</definedName>
    <definedName name="TipoCambioMes" localSheetId="17">#REF!</definedName>
    <definedName name="TipoCambioMes" localSheetId="18">#REF!</definedName>
    <definedName name="TipoCambioMes" localSheetId="19">#REF!</definedName>
    <definedName name="TipoCambioMes" localSheetId="20">#REF!</definedName>
    <definedName name="TipoCambioMes" localSheetId="21">#REF!</definedName>
    <definedName name="TipoCambioMes" localSheetId="30">#REF!</definedName>
    <definedName name="TipoCambioMes" localSheetId="31">#REF!</definedName>
    <definedName name="TipoCambioMes" localSheetId="32">#REF!</definedName>
    <definedName name="TipoCambioMes" localSheetId="33">#REF!</definedName>
    <definedName name="TipoCambioMes" localSheetId="34">#REF!</definedName>
    <definedName name="TipoCambioMes" localSheetId="35">#REF!</definedName>
    <definedName name="TipoCambioMes" localSheetId="36">#REF!</definedName>
    <definedName name="TipoCambioMes" localSheetId="38">#REF!</definedName>
    <definedName name="TipoCambioMes" localSheetId="39">#REF!</definedName>
    <definedName name="TipoCambioMes" localSheetId="40">#REF!</definedName>
    <definedName name="TipoCambioMes" localSheetId="41">#REF!</definedName>
    <definedName name="TipoCambioMes" localSheetId="6">#REF!</definedName>
    <definedName name="TipoCambioMes" localSheetId="8">#REF!</definedName>
    <definedName name="TipoCambioMes" localSheetId="9">#REF!</definedName>
    <definedName name="TipoCambioMes">'[5]05-BG'!$B$62</definedName>
    <definedName name="TIT">#REF!</definedName>
    <definedName name="_xlnm.Print_Titles" localSheetId="16">'14'!$A:$A,'14'!$1:$68</definedName>
    <definedName name="_xlnm.Print_Titles" localSheetId="2">Agregación_EEFF!$2:$11</definedName>
    <definedName name="Utilid" localSheetId="12">#REF!</definedName>
    <definedName name="Utilid" localSheetId="13">#REF!</definedName>
    <definedName name="Utilid" localSheetId="14">#REF!</definedName>
    <definedName name="Utilid" localSheetId="15">#REF!</definedName>
    <definedName name="Utilid" localSheetId="16">#REF!</definedName>
    <definedName name="Utilid" localSheetId="17">#REF!</definedName>
    <definedName name="Utilid" localSheetId="18">#REF!</definedName>
    <definedName name="Utilid" localSheetId="19">#REF!</definedName>
    <definedName name="Utilid" localSheetId="20">#REF!</definedName>
    <definedName name="Utilid" localSheetId="21">#REF!</definedName>
    <definedName name="Utilid" localSheetId="31">#REF!</definedName>
    <definedName name="Utilid" localSheetId="32">#REF!</definedName>
    <definedName name="Utilid" localSheetId="33">#REF!</definedName>
    <definedName name="Utilid" localSheetId="34">#REF!</definedName>
    <definedName name="Utilid" localSheetId="35">#REF!</definedName>
    <definedName name="Utilid" localSheetId="36">#REF!</definedName>
    <definedName name="Utilid" localSheetId="38">#REF!</definedName>
    <definedName name="Utilid" localSheetId="39">#REF!</definedName>
    <definedName name="Utilid" localSheetId="40">#REF!</definedName>
    <definedName name="Utilid" localSheetId="41">#REF!</definedName>
    <definedName name="Utilid" localSheetId="6">#REF!</definedName>
    <definedName name="Utilid" localSheetId="8">#REF!</definedName>
    <definedName name="Utilid" localSheetId="9">#REF!</definedName>
    <definedName name="Utilid">#REF!</definedName>
    <definedName name="vali">#REF!</definedName>
    <definedName name="valii">#REF!</definedName>
    <definedName name="varei">#REF!</definedName>
    <definedName name="vata">#REF!</definedName>
    <definedName name="vatai">#REF!</definedName>
    <definedName name="vaug">#REF!</definedName>
    <definedName name="vbap">#REF!</definedName>
    <definedName name="vbkji">#REF!</definedName>
    <definedName name="vbueb">#REF!</definedName>
    <definedName name="vcel">#REF!</definedName>
    <definedName name="vceli">#REF!</definedName>
    <definedName name="vcon">#REF!</definedName>
    <definedName name="vcre">#REF!</definedName>
    <definedName name="vcsg">#REF!</definedName>
    <definedName name="vede">#REF!</definedName>
    <definedName name="vege">#REF!</definedName>
    <definedName name="velsi">#REF!</definedName>
    <definedName name="vfer">#REF!</definedName>
    <definedName name="vgra">#REF!</definedName>
    <definedName name="vluz">#REF!</definedName>
    <definedName name="vmili">#REF!</definedName>
    <definedName name="vmini">#REF!</definedName>
    <definedName name="vmori">#REF!</definedName>
    <definedName name="vpom">#REF!</definedName>
    <definedName name="vspc">#REF!</definedName>
    <definedName name="vtelb">#REF!</definedName>
    <definedName name="vvolb">#REF!</definedName>
    <definedName name="vwi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2" i="56" l="1"/>
  <c r="C110" i="56"/>
  <c r="C103" i="56"/>
  <c r="C101" i="56"/>
  <c r="C96" i="56"/>
  <c r="C86" i="56"/>
  <c r="C81" i="56"/>
  <c r="C78" i="56"/>
  <c r="C73" i="56"/>
  <c r="C70" i="56"/>
  <c r="C64" i="56"/>
  <c r="C61" i="56"/>
  <c r="C56" i="56"/>
  <c r="C46" i="56"/>
  <c r="C40" i="56"/>
  <c r="C28" i="56"/>
  <c r="C27" i="56"/>
  <c r="C20" i="56"/>
  <c r="C14" i="56"/>
</calcChain>
</file>

<file path=xl/sharedStrings.xml><?xml version="1.0" encoding="utf-8"?>
<sst xmlns="http://schemas.openxmlformats.org/spreadsheetml/2006/main" count="6233" uniqueCount="1434">
  <si>
    <t>Distribución de Oficinas por Zona Geográfica de las Empresas Financieras</t>
  </si>
  <si>
    <t>Empresas</t>
  </si>
  <si>
    <t>Amazonas</t>
  </si>
  <si>
    <t>Ancash</t>
  </si>
  <si>
    <t>Apurímac</t>
  </si>
  <si>
    <t>Arequipa</t>
  </si>
  <si>
    <t>Ayacucho</t>
  </si>
  <si>
    <t>Cajamarca</t>
  </si>
  <si>
    <t>Callao</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</si>
  <si>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</si>
  <si>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</si>
  <si>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</si>
  <si>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</si>
  <si>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</si>
  <si>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</si>
  <si>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</si>
  <si>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</si>
  <si>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</si>
  <si>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</si>
  <si>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</si>
  <si>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</si>
  <si>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</si>
  <si>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</si>
  <si>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</si>
  <si>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</si>
  <si>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</si>
  <si>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</si>
  <si>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 xml:space="preserve">TOTAL </t>
  </si>
  <si>
    <t>Crediscotia Financiera</t>
  </si>
  <si>
    <t>Compartamos Financiera</t>
  </si>
  <si>
    <t>Financiera Confianza</t>
  </si>
  <si>
    <t>Financiera Efectiva</t>
  </si>
  <si>
    <t>Financiera Qapaq</t>
  </si>
  <si>
    <t>Financiera Oh!</t>
  </si>
  <si>
    <t>Mitsui Auto Finance</t>
  </si>
  <si>
    <t>Financiera Proempresa</t>
  </si>
  <si>
    <t>Financiera Credinka</t>
  </si>
  <si>
    <t>TOTAL EMPRESAS FINANCIERAS</t>
  </si>
  <si>
    <t>Fuente: Anexo N° 10 Depósitos, Colocaciones y Personal por Oficina.</t>
  </si>
  <si>
    <t>Número de Deudores con Crédito Directo por Empresa Financiera</t>
  </si>
  <si>
    <t>Corporativo</t>
  </si>
  <si>
    <t>Grandes empresas</t>
  </si>
  <si>
    <t>Medianas empresas</t>
  </si>
  <si>
    <t>Pequeñas empresas</t>
  </si>
  <si>
    <t>Microempresas</t>
  </si>
  <si>
    <t>Consumo</t>
  </si>
  <si>
    <t>Hipotecario</t>
  </si>
  <si>
    <t>Deudores Corporativos</t>
  </si>
  <si>
    <t>Deudores Grandes Empresas</t>
  </si>
  <si>
    <t>Deudores  Medianas Empresas</t>
  </si>
  <si>
    <t>Deudores Pequeñas Empresas</t>
  </si>
  <si>
    <t>Deudores Microempresas</t>
  </si>
  <si>
    <t>Deudores de Créditos de  Consumo</t>
  </si>
  <si>
    <t>Deudores de Créditos de Hipotecarios para Vivienda</t>
  </si>
  <si>
    <r>
      <t xml:space="preserve">Total de deudores </t>
    </r>
    <r>
      <rPr>
        <b/>
        <vertAlign val="superscript"/>
        <sz val="10"/>
        <rFont val="Arial Narrow"/>
        <family val="2"/>
      </rPr>
      <t xml:space="preserve">2/ </t>
    </r>
  </si>
  <si>
    <t xml:space="preserve">Revolventes </t>
  </si>
  <si>
    <t/>
  </si>
  <si>
    <t>Financiera Oh</t>
  </si>
  <si>
    <r>
      <t>TOTAL EMPRESAS FINANCIERAS</t>
    </r>
    <r>
      <rPr>
        <b/>
        <vertAlign val="superscript"/>
        <sz val="8"/>
        <rFont val="Arial Narrow"/>
        <family val="2"/>
      </rPr>
      <t xml:space="preserve"> 1/</t>
    </r>
  </si>
  <si>
    <t>Nota: Información obtenida del Anexo 6 - Reporte Crediticio de Deudores. Considera sólo los deudores con crédito directo.</t>
  </si>
  <si>
    <t>1/ Consolida el número de deudores. Es decir, considera al deudor como único si éste tiene créditos del mismo tipo en más de una empresa financiera.</t>
  </si>
  <si>
    <t>2/ Consolida el número de deudores. Es decir, considera al deudor como único si éste tiene créditos de diferentes tipos (consumo, hipotecario, microempresa, etc…) en la misma empresa financiera.</t>
  </si>
  <si>
    <t>Estructura de los Créditos Directos por Departamento y Empresa Financiera</t>
  </si>
  <si>
    <t>(En porcentaje)</t>
  </si>
  <si>
    <t>Empresas*</t>
  </si>
  <si>
    <t>Apurimac</t>
  </si>
  <si>
    <t>TOTAL (en miles de soles)</t>
  </si>
  <si>
    <t>-</t>
  </si>
  <si>
    <t>Fuente: Anexo N° 10 Depósitos y Colocaciones por Oficina.</t>
  </si>
  <si>
    <t>* Con Resolucion SBS N° 3553-2022 de fecha 18.11.2022, se autorizó la disolución voluntaria de Amerika Financiera S.A.</t>
  </si>
  <si>
    <t>Depósitos por Tipo y Persona de Empresas Financieras</t>
  </si>
  <si>
    <t>(En miles de soles)</t>
  </si>
  <si>
    <t>Depósitos a la Vista</t>
  </si>
  <si>
    <t>Depósitos de Ahorros</t>
  </si>
  <si>
    <t>Depósitos a Plazo</t>
  </si>
  <si>
    <t>Depósitos CTS</t>
  </si>
  <si>
    <t>Depósitos Totales</t>
  </si>
  <si>
    <t>Personas Naturales</t>
  </si>
  <si>
    <t>Personas Jurídicas sin fines de lucro</t>
  </si>
  <si>
    <t>Otras Personas Jurídicas</t>
  </si>
  <si>
    <t>Fuente: Anexo N° 13 : Depósitos según escalas de montos.</t>
  </si>
  <si>
    <t>Número de Personas por Tipo de Depósito y Empresa Financiera</t>
  </si>
  <si>
    <t>Nuevos Créditos Hipotecarios para Vivienda por Empresa Financiera</t>
  </si>
  <si>
    <t xml:space="preserve">N° de nuevos Créditos Desembolsados  </t>
  </si>
  <si>
    <t>Monto de Nuevos Créditos desembolsados en M.N.  
(miles de S/)</t>
  </si>
  <si>
    <t>Monto de Nuevos Créditos desembolsados en M.E.  
(miles de $)</t>
  </si>
  <si>
    <t>Fuente: Anexo N° 3: Stock y Flujo Crediticio por Tipo de Crédito y Sector Económico.</t>
  </si>
  <si>
    <t>Depósitos y Créditos por Oficina y Empresa Financiera</t>
  </si>
  <si>
    <t xml:space="preserve">  (En miles de soles)</t>
  </si>
  <si>
    <t>Empresa</t>
  </si>
  <si>
    <t>Ubicación</t>
  </si>
  <si>
    <t>Codigo Oficina</t>
  </si>
  <si>
    <t>Depósitos de Ahorro</t>
  </si>
  <si>
    <t>Total Depósitos</t>
  </si>
  <si>
    <t>Créditos Directos</t>
  </si>
  <si>
    <t>Total Créditos</t>
  </si>
  <si>
    <t>Departamento</t>
  </si>
  <si>
    <t>Provincia</t>
  </si>
  <si>
    <t>Distrito</t>
  </si>
  <si>
    <t>M.N</t>
  </si>
  <si>
    <t>M.E.</t>
  </si>
  <si>
    <t>Total</t>
  </si>
  <si>
    <t>CREDISCOTIA</t>
  </si>
  <si>
    <t>Huaraz</t>
  </si>
  <si>
    <t>Santa</t>
  </si>
  <si>
    <t>Chimbote</t>
  </si>
  <si>
    <t>Abancay</t>
  </si>
  <si>
    <t>Cayma</t>
  </si>
  <si>
    <t>Jose Luis Bustamante y Rivero</t>
  </si>
  <si>
    <t>Camana</t>
  </si>
  <si>
    <t>Caylloma</t>
  </si>
  <si>
    <t>Majes</t>
  </si>
  <si>
    <t>Islay</t>
  </si>
  <si>
    <t>Mollendo</t>
  </si>
  <si>
    <t>Huamanga</t>
  </si>
  <si>
    <t>Jaen</t>
  </si>
  <si>
    <t>Prov. Const. del Callao</t>
  </si>
  <si>
    <t>Ventanilla</t>
  </si>
  <si>
    <t>Huanuco</t>
  </si>
  <si>
    <t>Leoncio Prado</t>
  </si>
  <si>
    <t>Rupa-Rupa</t>
  </si>
  <si>
    <t>Chincha</t>
  </si>
  <si>
    <t>Chincha Alta</t>
  </si>
  <si>
    <t>Nazca</t>
  </si>
  <si>
    <t>Pisco</t>
  </si>
  <si>
    <t>Junin</t>
  </si>
  <si>
    <t>Chanchamayo</t>
  </si>
  <si>
    <t>Pichanaqui</t>
  </si>
  <si>
    <t>Huancayo</t>
  </si>
  <si>
    <t>El Tambo</t>
  </si>
  <si>
    <t>Ascope</t>
  </si>
  <si>
    <t>Casa Grande</t>
  </si>
  <si>
    <t>Chepen</t>
  </si>
  <si>
    <t>Trujillo</t>
  </si>
  <si>
    <t>El Porvenir</t>
  </si>
  <si>
    <t>Viru</t>
  </si>
  <si>
    <t>Chiclayo</t>
  </si>
  <si>
    <t>Jose Leonardo Ortiz</t>
  </si>
  <si>
    <t>Barranca</t>
  </si>
  <si>
    <t>Cañete</t>
  </si>
  <si>
    <t>San Vicente de Cañete</t>
  </si>
  <si>
    <t>Huaral</t>
  </si>
  <si>
    <t>Huaura</t>
  </si>
  <si>
    <t>Huacho</t>
  </si>
  <si>
    <t>Ate</t>
  </si>
  <si>
    <t>Carabayllo</t>
  </si>
  <si>
    <t>Comas</t>
  </si>
  <si>
    <t>Jesus Maria</t>
  </si>
  <si>
    <t>La Victoria</t>
  </si>
  <si>
    <t>Los Olivos</t>
  </si>
  <si>
    <t>Lurigancho</t>
  </si>
  <si>
    <t>Lurin</t>
  </si>
  <si>
    <t>Miraflores</t>
  </si>
  <si>
    <t>Puente Piedra</t>
  </si>
  <si>
    <t>San Borja</t>
  </si>
  <si>
    <t>San Isidro</t>
  </si>
  <si>
    <t>San Juan de Lurigancho</t>
  </si>
  <si>
    <t>San Juan de Miraflores</t>
  </si>
  <si>
    <t>San Martin de Porres</t>
  </si>
  <si>
    <t>San Miguel</t>
  </si>
  <si>
    <t>Santa Anita</t>
  </si>
  <si>
    <t>Santiago de Surco</t>
  </si>
  <si>
    <t>Villa El Salvador</t>
  </si>
  <si>
    <t>Villa Maria del Triunfo</t>
  </si>
  <si>
    <t>Independencia</t>
  </si>
  <si>
    <t>Chorrillos</t>
  </si>
  <si>
    <t>Rimac</t>
  </si>
  <si>
    <t>Surquillo</t>
  </si>
  <si>
    <t>Alto Amazonas</t>
  </si>
  <si>
    <t>Yurimaguas</t>
  </si>
  <si>
    <t>Maynas</t>
  </si>
  <si>
    <t>Iquitos</t>
  </si>
  <si>
    <t>Tambopata</t>
  </si>
  <si>
    <t>Ilo</t>
  </si>
  <si>
    <t>Mariscal Nieto</t>
  </si>
  <si>
    <t>Yanacancha</t>
  </si>
  <si>
    <t>Morropon</t>
  </si>
  <si>
    <t>Chulucanas</t>
  </si>
  <si>
    <t>Paita</t>
  </si>
  <si>
    <t>Castilla</t>
  </si>
  <si>
    <t>Tambo Grande</t>
  </si>
  <si>
    <t>Sullana</t>
  </si>
  <si>
    <t>Talara</t>
  </si>
  <si>
    <t>Pariñas</t>
  </si>
  <si>
    <t>San Roman</t>
  </si>
  <si>
    <t>Juliaca</t>
  </si>
  <si>
    <t>San Martin</t>
  </si>
  <si>
    <t>Moyobamba</t>
  </si>
  <si>
    <t>Tarapoto</t>
  </si>
  <si>
    <t>Coronel Portillo</t>
  </si>
  <si>
    <t>Callería</t>
  </si>
  <si>
    <t>Padre Abad</t>
  </si>
  <si>
    <t>COMPARTAMOS FINANCIE</t>
  </si>
  <si>
    <t>Utcubamba</t>
  </si>
  <si>
    <t>Bagua Grande</t>
  </si>
  <si>
    <t>Casma</t>
  </si>
  <si>
    <t>Nuevo Chimbote</t>
  </si>
  <si>
    <t>Cerro Colorado</t>
  </si>
  <si>
    <t>Paucarpata</t>
  </si>
  <si>
    <t>Alto Selva Alegre</t>
  </si>
  <si>
    <t>Jacobo Hunter</t>
  </si>
  <si>
    <t>Chota</t>
  </si>
  <si>
    <t>Bellavista</t>
  </si>
  <si>
    <t>San Jeronimo</t>
  </si>
  <si>
    <t>Pueblo Nuevo</t>
  </si>
  <si>
    <t>Sanchez Carrion</t>
  </si>
  <si>
    <t>Huamachuco</t>
  </si>
  <si>
    <t>La Esperanza</t>
  </si>
  <si>
    <t>Moche</t>
  </si>
  <si>
    <t>Olmos</t>
  </si>
  <si>
    <t>Ferreñafe</t>
  </si>
  <si>
    <t>Mala</t>
  </si>
  <si>
    <t>Pachacamac</t>
  </si>
  <si>
    <t>El Agustino</t>
  </si>
  <si>
    <t>Huarochiri</t>
  </si>
  <si>
    <t>San Antonio</t>
  </si>
  <si>
    <t>San Juan Bautista</t>
  </si>
  <si>
    <t>La Union</t>
  </si>
  <si>
    <t>Marcavelica</t>
  </si>
  <si>
    <t>Mancora</t>
  </si>
  <si>
    <t>Coronel Gregorio Albarracín L</t>
  </si>
  <si>
    <t>FINANCIERA CONFIANZA</t>
  </si>
  <si>
    <t>Chachapoyas</t>
  </si>
  <si>
    <t>Moro</t>
  </si>
  <si>
    <t>Andahuaylas</t>
  </si>
  <si>
    <t>La Joya</t>
  </si>
  <si>
    <t>Uraca</t>
  </si>
  <si>
    <t>Chivay</t>
  </si>
  <si>
    <t>Cocachacra</t>
  </si>
  <si>
    <t>Condesuyos</t>
  </si>
  <si>
    <t>Chuquibamba</t>
  </si>
  <si>
    <t>Cajabamba</t>
  </si>
  <si>
    <t>Celendin</t>
  </si>
  <si>
    <t>Cutervo</t>
  </si>
  <si>
    <t>Hualgayoc</t>
  </si>
  <si>
    <t>Bambamarca</t>
  </si>
  <si>
    <t>San Marcos</t>
  </si>
  <si>
    <t>Pedro Galvez</t>
  </si>
  <si>
    <t>Anta</t>
  </si>
  <si>
    <t>Calca</t>
  </si>
  <si>
    <t>Pisac</t>
  </si>
  <si>
    <t>San Sebastian</t>
  </si>
  <si>
    <t>Quispicanchi</t>
  </si>
  <si>
    <t>Urcos</t>
  </si>
  <si>
    <t>Urubamba</t>
  </si>
  <si>
    <t>Chinchero</t>
  </si>
  <si>
    <t>Canas</t>
  </si>
  <si>
    <t>Yanaoca</t>
  </si>
  <si>
    <t>Tayacaja</t>
  </si>
  <si>
    <t>Pampas</t>
  </si>
  <si>
    <t>Pachitea</t>
  </si>
  <si>
    <t>Panao</t>
  </si>
  <si>
    <t>Perene</t>
  </si>
  <si>
    <t>Chupaca</t>
  </si>
  <si>
    <t>Concepcion</t>
  </si>
  <si>
    <t>Chilca</t>
  </si>
  <si>
    <t>Jauja</t>
  </si>
  <si>
    <t>Satipo</t>
  </si>
  <si>
    <t>Pangoa</t>
  </si>
  <si>
    <t>Tarma</t>
  </si>
  <si>
    <t>Yauli</t>
  </si>
  <si>
    <t>Santa Rosa de Sacco</t>
  </si>
  <si>
    <t>Chocope</t>
  </si>
  <si>
    <t>Otuzco</t>
  </si>
  <si>
    <t>Santiago de Chuco</t>
  </si>
  <si>
    <t>Pataz</t>
  </si>
  <si>
    <t>Tayabamba</t>
  </si>
  <si>
    <t>Parcoy</t>
  </si>
  <si>
    <t>Tucume</t>
  </si>
  <si>
    <t>Imperial</t>
  </si>
  <si>
    <t>Oxapampa</t>
  </si>
  <si>
    <t>Puerto Bermudez</t>
  </si>
  <si>
    <t>Villa Rica</t>
  </si>
  <si>
    <t>Chaupimarca</t>
  </si>
  <si>
    <t>Ayabaca</t>
  </si>
  <si>
    <t>Montero</t>
  </si>
  <si>
    <t>Huancabamba</t>
  </si>
  <si>
    <t>Huarmaca</t>
  </si>
  <si>
    <t>Sechura</t>
  </si>
  <si>
    <t>Candarave</t>
  </si>
  <si>
    <t>Tarata</t>
  </si>
  <si>
    <t>Jorge Basadre</t>
  </si>
  <si>
    <t>Locumba</t>
  </si>
  <si>
    <t>Campoverde</t>
  </si>
  <si>
    <t>FINANCIERA EFECTIVA</t>
  </si>
  <si>
    <t>Yanahuara</t>
  </si>
  <si>
    <t>Huanta</t>
  </si>
  <si>
    <t>La Convencion</t>
  </si>
  <si>
    <t>Santa Ana</t>
  </si>
  <si>
    <t>Victor Larco Herrera</t>
  </si>
  <si>
    <t>Pacasmayo</t>
  </si>
  <si>
    <t>Motupe</t>
  </si>
  <si>
    <t>Mariscal Caceres</t>
  </si>
  <si>
    <t>Juanjui</t>
  </si>
  <si>
    <t>Tocache</t>
  </si>
  <si>
    <t>Zarumilla</t>
  </si>
  <si>
    <t>Aguas Verdes</t>
  </si>
  <si>
    <t>FINANCIERA QAPAQ</t>
  </si>
  <si>
    <t>La Molina</t>
  </si>
  <si>
    <t>Magdalena del Mar</t>
  </si>
  <si>
    <t>Oyon</t>
  </si>
  <si>
    <t>Pachangara</t>
  </si>
  <si>
    <t>FINANC. PROEMPRESA</t>
  </si>
  <si>
    <t>Chincheros</t>
  </si>
  <si>
    <t>Anco-Huallo</t>
  </si>
  <si>
    <t>Yura</t>
  </si>
  <si>
    <t>Orcopampa</t>
  </si>
  <si>
    <t>La Mar</t>
  </si>
  <si>
    <t>Ayna</t>
  </si>
  <si>
    <t>Lucanas</t>
  </si>
  <si>
    <t>Puquio</t>
  </si>
  <si>
    <t>Sucre</t>
  </si>
  <si>
    <t>Querobamba</t>
  </si>
  <si>
    <t>Pichari</t>
  </si>
  <si>
    <t>Acobamba</t>
  </si>
  <si>
    <t>Paucara</t>
  </si>
  <si>
    <t>Mazamari</t>
  </si>
  <si>
    <t>Canta</t>
  </si>
  <si>
    <t>FINANC. CREDINKA</t>
  </si>
  <si>
    <t>Curahuasi</t>
  </si>
  <si>
    <t>Cotabambas</t>
  </si>
  <si>
    <t>Challhuahuacho</t>
  </si>
  <si>
    <t>Contumaza</t>
  </si>
  <si>
    <t>Chilete</t>
  </si>
  <si>
    <t>Yanatile</t>
  </si>
  <si>
    <t>Canchis</t>
  </si>
  <si>
    <t>Sicuani</t>
  </si>
  <si>
    <t>Espinar</t>
  </si>
  <si>
    <t>Santa Teresa</t>
  </si>
  <si>
    <t>Chumbivilcas</t>
  </si>
  <si>
    <t>Santo Tomas</t>
  </si>
  <si>
    <t>Paucartambo</t>
  </si>
  <si>
    <t>Kosñipata</t>
  </si>
  <si>
    <t>Paruro</t>
  </si>
  <si>
    <t>Accha</t>
  </si>
  <si>
    <t>Chucuito</t>
  </si>
  <si>
    <t>Desaguadero</t>
  </si>
  <si>
    <t>Juli</t>
  </si>
  <si>
    <t>El Collao</t>
  </si>
  <si>
    <t>Ilave</t>
  </si>
  <si>
    <t>Melgar</t>
  </si>
  <si>
    <t>Ayaviri</t>
  </si>
  <si>
    <t>Azangaro</t>
  </si>
  <si>
    <t>Carabaya</t>
  </si>
  <si>
    <t>Macusani</t>
  </si>
  <si>
    <t>MITSUI AUTO FINANCE</t>
  </si>
  <si>
    <t>FINANCIERA OH</t>
  </si>
  <si>
    <t>Breña</t>
  </si>
  <si>
    <t>Barranco</t>
  </si>
  <si>
    <t>Pueblo Libre (Magdalena Vieja)</t>
  </si>
  <si>
    <t>Veintiséis de Octubre</t>
  </si>
  <si>
    <t>Morales</t>
  </si>
  <si>
    <t>Yarinacocha</t>
  </si>
  <si>
    <t>Total general</t>
  </si>
  <si>
    <t>Número de Tarjetas de Crédito por Tipo de Crédito y Empresa Financiera</t>
  </si>
  <si>
    <t>Créditos de Consumo</t>
  </si>
  <si>
    <t xml:space="preserve"> Créditos Corporativos </t>
  </si>
  <si>
    <t>Créditos a Grandes Empresas</t>
  </si>
  <si>
    <t xml:space="preserve"> Créditos a Medianas Empresas </t>
  </si>
  <si>
    <t>Créditos a Pequeñas Empresas</t>
  </si>
  <si>
    <t xml:space="preserve">Créditos  a Microempresas </t>
  </si>
  <si>
    <t xml:space="preserve">Total  </t>
  </si>
  <si>
    <t>Fuente: Reporte N° 7: Número de Tarjetas de Crédito</t>
  </si>
  <si>
    <t xml:space="preserve">Nota: Las definiciones de los tipos de crédito se encuentran en el Numeral 4 del Capítulo I del Reglamento para la Evaluación y Clasificación del Deudor y la Exigencia de Provisiones, </t>
  </si>
  <si>
    <t>aprobado mediante Resolución SBS N° 11356-2008 (https://www.sbs.gob.pe/Portals/0/jer/pfrpv_normatividad/20160719_Res-11356-2008.pdf).</t>
  </si>
  <si>
    <t>Ranking de Créditos, Depósitos y Patrimonio</t>
  </si>
  <si>
    <t>Monto</t>
  </si>
  <si>
    <t>Participación</t>
  </si>
  <si>
    <t>Porcentaje</t>
  </si>
  <si>
    <t>( % )</t>
  </si>
  <si>
    <t>Acumulado</t>
  </si>
  <si>
    <t>Patrimonio</t>
  </si>
  <si>
    <t>Fuente: Balance de comprobación.</t>
  </si>
  <si>
    <t>Ranking de Créditos Directos por Tipo de Crédito</t>
  </si>
  <si>
    <t>Créditos Corporativos</t>
  </si>
  <si>
    <t>Créditos a Medianas Empresas</t>
  </si>
  <si>
    <t>Participación                           (%)</t>
  </si>
  <si>
    <t>Porcentaje                        Acumulado</t>
  </si>
  <si>
    <t>%</t>
  </si>
  <si>
    <t>ACUMULADO</t>
  </si>
  <si>
    <t xml:space="preserve"> Financiera Credinka</t>
  </si>
  <si>
    <t>Créditos a Microempresas</t>
  </si>
  <si>
    <t>Créditos Hipotecarios para Vivienda</t>
  </si>
  <si>
    <t xml:space="preserve">Compartamos Financiera </t>
  </si>
  <si>
    <t>Consumo Revolvente</t>
  </si>
  <si>
    <t>Consumo no Revolvente</t>
  </si>
  <si>
    <t>Fuente: Balance de Comprobación. Incluye cartera vigente, refinanciada, reestructurada, vencida, en cobranza judicial.</t>
  </si>
  <si>
    <t xml:space="preserve">Las definiciones de los tipos de crédito se encuentran en el Numeral 4 del Capítulo I del Reglamento para la Evaluación y Clasificación del Deudor y la Exigencia de Provisiones, </t>
  </si>
  <si>
    <t>Ranking de Principales Modalidades de Créditos Directos</t>
  </si>
  <si>
    <t>Descuentos</t>
  </si>
  <si>
    <t>Empresas**</t>
  </si>
  <si>
    <t>Participación                         (%)</t>
  </si>
  <si>
    <t>Porcentaje                      Acumulado</t>
  </si>
  <si>
    <t>Tarjetas de Crédito*</t>
  </si>
  <si>
    <t>Préstamos</t>
  </si>
  <si>
    <t xml:space="preserve">Arrendamiento Financiero </t>
  </si>
  <si>
    <t>Fuente: Balance de Comprobación. Incluye la cartera vigente, refinanciada, reestructurada, vencida y en cobranza judicial.</t>
  </si>
  <si>
    <t>* Los financiamientos no revolventes para titulares de tarjetas de crédito independientes de la línea, que antes se registraban en la modalidad de tarjetas de crédito, se deben registrar a partir de enero de 2021 como préstamos (Resolución SBS N° 5570-2019 y modificatorias).</t>
  </si>
  <si>
    <t>** Con Resolucion SBS N° 3553-2022 de fecha 18.11.2022, se autorizó la disolución voluntaria de Amerika Financiera S.A.</t>
  </si>
  <si>
    <t>Ranking de Depósitos por Tipo</t>
  </si>
  <si>
    <t>Porcentaje                           Acumulado</t>
  </si>
  <si>
    <t>Fuente: Balance de Comprobación. Incluye Depósitos del Público y del Sistema Financiero y Organismos Internacionales.</t>
  </si>
  <si>
    <t>Nuevos créditos corporativos, a grandes, medianas, pequeñas y a micro empresas por sector económico y Empresa Financiera</t>
  </si>
  <si>
    <t>Agricultura, Ganadería, Caza     y Silvicultura</t>
  </si>
  <si>
    <t>Minería</t>
  </si>
  <si>
    <t>Industria Manufacturera</t>
  </si>
  <si>
    <t xml:space="preserve">Construcción </t>
  </si>
  <si>
    <t>Comercio</t>
  </si>
  <si>
    <t>N° de nuevos Créditos Desembolsados</t>
  </si>
  <si>
    <t>Monto de Nuevos Créditos desembolsados en M.N.         (miles de S/)</t>
  </si>
  <si>
    <t>Monto de Nuevos Créditos desembolsados en M.E.          (miles de $)</t>
  </si>
  <si>
    <t>Fuente: Anexo  N° 3 Flujo Crediticio por Tipo de Crédito.</t>
  </si>
  <si>
    <t>Estructura de los Depósitos por Departamento y Empresa Financiera</t>
  </si>
  <si>
    <t>TOTAL (en miles de   soles)</t>
  </si>
  <si>
    <t>Número de tarjetas de débito por Empresa Financiera</t>
  </si>
  <si>
    <t>N° Tarjetas de débito</t>
  </si>
  <si>
    <t>Fuente: Anexo N° 11 Movimiento de los Depósitos según Monto y Número de Cuentas.</t>
  </si>
  <si>
    <t>Balance General por Empresa Financiera</t>
  </si>
  <si>
    <t xml:space="preserve">(En miles de soles)  </t>
  </si>
  <si>
    <t>Activo</t>
  </si>
  <si>
    <t xml:space="preserve">Financiera Efectiva </t>
  </si>
  <si>
    <t xml:space="preserve">Mitsui Auto Finance </t>
  </si>
  <si>
    <t xml:space="preserve">Financiera Proempresa </t>
  </si>
  <si>
    <t>Total Empresas Financieras*</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</si>
  <si>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</si>
  <si>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</si>
  <si>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</si>
  <si>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</si>
  <si>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</si>
  <si>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</si>
  <si>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</si>
  <si>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</si>
  <si>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</si>
  <si>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</si>
  <si>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</si>
  <si>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</si>
  <si>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</si>
  <si>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</si>
  <si>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Inversiones en Commodities</t>
  </si>
  <si>
    <t xml:space="preserve">   Provisiones</t>
  </si>
  <si>
    <t>CRÉDITOS NETOS DE PROVISIONES Y DE INGRESOS NO DEVENGADOS</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</si>
  <si>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</si>
  <si>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</si>
  <si>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</si>
  <si>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</si>
  <si>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</si>
  <si>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</si>
  <si>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</si>
  <si>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</si>
  <si>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Comercio Exterior</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</si>
  <si>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</si>
  <si>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</si>
  <si>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</si>
  <si>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</si>
  <si>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</si>
  <si>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</si>
  <si>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Intereses y Comisiones no Devengados</t>
  </si>
  <si>
    <t>CUENTAS POR COBRAR NETAS DE PROVISIONES</t>
  </si>
  <si>
    <t>RENDIMIENTOS POR COBRAR</t>
  </si>
  <si>
    <t>Disponible</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</si>
  <si>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</si>
  <si>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</si>
  <si>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</si>
  <si>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</si>
  <si>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</si>
  <si>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</si>
  <si>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OTROS  ACTIVOS</t>
  </si>
  <si>
    <t>TOTAL ACTIVO</t>
  </si>
  <si>
    <t>Tipo de Cambio Contable:  S/ 3.793</t>
  </si>
  <si>
    <t>Pasivo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</si>
  <si>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</si>
  <si>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</si>
  <si>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</si>
  <si>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</si>
  <si>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</si>
  <si>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</si>
  <si>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</si>
  <si>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</si>
  <si>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</si>
  <si>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</si>
  <si>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</si>
  <si>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</si>
  <si>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</si>
  <si>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</si>
  <si>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</si>
  <si>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</si>
  <si>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</si>
  <si>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</si>
  <si>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</si>
  <si>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</si>
  <si>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</si>
  <si>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</si>
  <si>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</si>
  <si>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</si>
  <si>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</si>
  <si>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</si>
  <si>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Organismos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</si>
  <si>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</si>
  <si>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</si>
  <si>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</si>
  <si>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</si>
  <si>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</si>
  <si>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</si>
  <si>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</si>
  <si>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</si>
  <si>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</si>
  <si>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</si>
  <si>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</si>
  <si>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</si>
  <si>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</si>
  <si>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</si>
  <si>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</si>
  <si>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</si>
  <si>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</si>
  <si>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</si>
  <si>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</si>
  <si>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</si>
  <si>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</si>
  <si>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</si>
  <si>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</si>
  <si>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</si>
  <si>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Empresa Financiera</t>
  </si>
  <si>
    <t xml:space="preserve">Financiera Qapaq </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</si>
  <si>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</si>
  <si>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</si>
  <si>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</si>
  <si>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</si>
  <si>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</si>
  <si>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</si>
  <si>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</si>
  <si>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</si>
  <si>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</si>
  <si>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</si>
  <si>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</si>
  <si>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</si>
  <si>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</si>
  <si>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</si>
  <si>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</si>
  <si>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</si>
  <si>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</si>
  <si>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</si>
  <si>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</si>
  <si>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</si>
  <si>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</si>
  <si>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</si>
  <si>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</si>
  <si>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</si>
  <si>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</si>
  <si>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</si>
  <si>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</si>
  <si>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</si>
  <si>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</si>
  <si>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</si>
  <si>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</si>
  <si>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</si>
  <si>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</si>
  <si>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</si>
  <si>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</si>
  <si>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</si>
  <si>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</si>
  <si>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</si>
  <si>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</si>
  <si>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</si>
  <si>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</si>
  <si>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</si>
  <si>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</si>
  <si>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</si>
  <si>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</si>
  <si>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</si>
  <si>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</si>
  <si>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</si>
  <si>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</si>
  <si>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</si>
  <si>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Estructura del Activo por Empresa Financiera</t>
  </si>
  <si>
    <t>Inversiones
Netas</t>
  </si>
  <si>
    <t>Créditos
Netos</t>
  </si>
  <si>
    <t>Cuentas por Cobrar Netas y Rendimientos Devengados</t>
  </si>
  <si>
    <r>
      <t xml:space="preserve">Bienes Realiz., Recib. en Pago, Adjud. Netos </t>
    </r>
    <r>
      <rPr>
        <vertAlign val="superscript"/>
        <sz val="10"/>
        <rFont val="Arial Narrow"/>
        <family val="2"/>
      </rPr>
      <t>1/</t>
    </r>
  </si>
  <si>
    <t>Activo Fijo
Neto</t>
  </si>
  <si>
    <r>
      <t xml:space="preserve">Otros
Activos </t>
    </r>
    <r>
      <rPr>
        <vertAlign val="superscript"/>
        <sz val="10"/>
        <rFont val="Arial Narrow"/>
        <family val="2"/>
      </rPr>
      <t>2/</t>
    </r>
  </si>
  <si>
    <t>Total Activo
(En miles de
soles)</t>
  </si>
  <si>
    <t>Fuente: Balance de Comprobación.</t>
  </si>
  <si>
    <t>1/ Incluye los activos no corrientes mantenidos para la venta.</t>
  </si>
  <si>
    <t>2/ Incluye pagos anticipados y cargas diferidas, pagos de impuestos corrientes y diferidos, gastos en activo intangible, operaciones entre oficinas del país y el exterior, bienes diversos y operaciones en trámite.</t>
  </si>
  <si>
    <t>Estructura del Pasivo por Empresa Financiera</t>
  </si>
  <si>
    <t>Depósitos</t>
  </si>
  <si>
    <t>Fondos
Interbancarios</t>
  </si>
  <si>
    <t>Adeudos y
Obligaciones
Financieras</t>
  </si>
  <si>
    <t>Obligaciones en
Circulación</t>
  </si>
  <si>
    <t>Cuentas y
Gastos por
Pagar</t>
  </si>
  <si>
    <r>
      <t xml:space="preserve">Otros
Pasivos </t>
    </r>
    <r>
      <rPr>
        <vertAlign val="superscript"/>
        <sz val="10"/>
        <rFont val="Arial Narrow"/>
        <family val="2"/>
      </rPr>
      <t>1/</t>
    </r>
  </si>
  <si>
    <t>Total Pasivo
(En miles de soles)</t>
  </si>
  <si>
    <t>Del Público</t>
  </si>
  <si>
    <t>Del Sistema
Financiero y Org.
Internacionales</t>
  </si>
  <si>
    <t>1/ Incluye sobrante de caja, operaciones en trámite, impuestos corrientes y diferidos, otras obligaciones con el público y reclasificaciones de instrumentos que clasifiquen como pasivo financiero.</t>
  </si>
  <si>
    <t>Estructura de los Ingresos Financieros por Empresa Financiera</t>
  </si>
  <si>
    <t>Intereses y Comisiones</t>
  </si>
  <si>
    <t>Por Valorización de Inversiones</t>
  </si>
  <si>
    <t>Por Inversiones en Subsidiarias, Asociadas y Negocios Conjuntos</t>
  </si>
  <si>
    <t>Diferencia de                          Cambio</t>
  </si>
  <si>
    <t>Productos Financieros Derivados</t>
  </si>
  <si>
    <t>Otros</t>
  </si>
  <si>
    <t>Total Ingresos
Financieros 
(En miles de 
soles)</t>
  </si>
  <si>
    <t>Fondos Interbancarios</t>
  </si>
  <si>
    <t>Inversiones</t>
  </si>
  <si>
    <t>Créditos</t>
  </si>
  <si>
    <t>Estructura de los Gastos de Administración por Empresa Financiera</t>
  </si>
  <si>
    <t xml:space="preserve"> (En porcentaje)</t>
  </si>
  <si>
    <t>Remuneración a
Trabajadores</t>
  </si>
  <si>
    <r>
      <t xml:space="preserve">Otros
Gastos de
Personal </t>
    </r>
    <r>
      <rPr>
        <vertAlign val="superscript"/>
        <sz val="10"/>
        <rFont val="Arial Narrow"/>
        <family val="2"/>
      </rPr>
      <t>1/</t>
    </r>
  </si>
  <si>
    <t>Gastos del
Directorio</t>
  </si>
  <si>
    <r>
      <t xml:space="preserve">Honorarios
Profesionales </t>
    </r>
    <r>
      <rPr>
        <vertAlign val="superscript"/>
        <sz val="10"/>
        <rFont val="Arial Narrow"/>
        <family val="2"/>
      </rPr>
      <t>2/</t>
    </r>
  </si>
  <si>
    <r>
      <t xml:space="preserve">Otros Servicios
Recibidos de
Terceros </t>
    </r>
    <r>
      <rPr>
        <vertAlign val="superscript"/>
        <sz val="10"/>
        <rFont val="Arial Narrow"/>
        <family val="2"/>
      </rPr>
      <t>3/</t>
    </r>
  </si>
  <si>
    <t>Tributos</t>
  </si>
  <si>
    <t>Total Gastos
de Administrativos
 (En miles de 
soles)</t>
  </si>
  <si>
    <t>1/ Incluye refrigerio, uniformes, capacitación, viáticos, entre otros.</t>
  </si>
  <si>
    <t>2/ Incluye consultorías, sociedades de auditoría, entre otros.</t>
  </si>
  <si>
    <t>3/ Incluye vigilancia y protección, limpieza, mantenimiento, publicidad, comunicaciones, seguros, gastos de representación,  entre otros.</t>
  </si>
  <si>
    <t>Estructura de los créditos directos según tipo y modalidad por Empresa Financiera</t>
  </si>
  <si>
    <t>Concepto</t>
  </si>
  <si>
    <t>TOTAL EMPRESAS FINANCIERAS**</t>
  </si>
  <si>
    <t>Créditos corporativos</t>
  </si>
  <si>
    <t>Tarjetas de crédito</t>
  </si>
  <si>
    <t>Factoring</t>
  </si>
  <si>
    <t>Arrendamiento financiero y Lease-back</t>
  </si>
  <si>
    <t>Comercio exterior</t>
  </si>
  <si>
    <t>Otros 1/</t>
  </si>
  <si>
    <t>Créditos a grandes empresas</t>
  </si>
  <si>
    <t>Créditos a medianas empresas</t>
  </si>
  <si>
    <t>Créditos pequeñas empresas</t>
  </si>
  <si>
    <t>Créditos a microempresas</t>
  </si>
  <si>
    <t>Créditos de consumo*</t>
  </si>
  <si>
    <t>Préstamos revolventes</t>
  </si>
  <si>
    <t>Préstamos no revolventes</t>
  </si>
  <si>
    <t>Préstamos autos</t>
  </si>
  <si>
    <t>Créditos hipotecarios para vivienda</t>
  </si>
  <si>
    <t>Préstamos Mivivienda</t>
  </si>
  <si>
    <t>Total Créditos Directos
(En Miles S/.)</t>
  </si>
  <si>
    <t>1/ Incluye Sobregiro en Cuenta Corriente, créditos por liquidar, deudores por venta de cartera, por venta de bienes realizables, recibidos en pago y adjudicados, entre otros.</t>
  </si>
  <si>
    <t>Nota: Las definiciones de los tipos de crédito se encuentran en el Numeral 4 del Capítulo I del Reglamento para la Evaluación y Clasificación del Deudor y la Exigencia de Provisiones, aprobado mediante Resolución SBS N° 11356-2008</t>
  </si>
  <si>
    <t>https://www.sbs.gob.pe/Portals/0/jer/pfrpv_normatividad/20160719_Res-11356-2008.pdf</t>
  </si>
  <si>
    <t>Estructura de los Créditos Directos por Modalidad y Empresa Financiera</t>
  </si>
  <si>
    <t>Cuentas Corrientes</t>
  </si>
  <si>
    <r>
      <t xml:space="preserve">Descuentos </t>
    </r>
    <r>
      <rPr>
        <vertAlign val="superscript"/>
        <sz val="10"/>
        <rFont val="Arial Narrow"/>
        <family val="2"/>
      </rPr>
      <t>1/</t>
    </r>
  </si>
  <si>
    <t>Hipotecarios para Vivienda</t>
  </si>
  <si>
    <r>
      <t xml:space="preserve">Arrendamiento Financiero </t>
    </r>
    <r>
      <rPr>
        <vertAlign val="superscript"/>
        <sz val="10"/>
        <rFont val="Arial Narrow"/>
        <family val="2"/>
      </rPr>
      <t>2/</t>
    </r>
  </si>
  <si>
    <t>Comercio Exterior</t>
  </si>
  <si>
    <r>
      <t xml:space="preserve">Otros </t>
    </r>
    <r>
      <rPr>
        <vertAlign val="superscript"/>
        <sz val="10"/>
        <rFont val="Arial Narrow"/>
        <family val="2"/>
      </rPr>
      <t>3/</t>
    </r>
  </si>
  <si>
    <t>Total Créditos                 (En miles de soles)</t>
  </si>
  <si>
    <t>Fuente: Balance de Comprobación. Cada modalidad incluye cartera vigente, refinanciada, reestructurada, vencida y en cobranza judicial.</t>
  </si>
  <si>
    <t>1/ Las operaciones de descuento se registran por el monto neto desembolsado</t>
  </si>
  <si>
    <t>2/ Incluye lease-back. Los saldos se presentan neteados de los ingresos no devengados.</t>
  </si>
  <si>
    <t>3/ Incluye créditos por liquidar, pignoraticios, financiaciones estructuradas, entre otros.</t>
  </si>
  <si>
    <t>Estructura de los Créditos Indirectos por Empresa Financiera</t>
  </si>
  <si>
    <t>Avales</t>
  </si>
  <si>
    <t>Cartas Fianzas</t>
  </si>
  <si>
    <t>Cartas de Crédito</t>
  </si>
  <si>
    <t>Aceptaciones  Financieras</t>
  </si>
  <si>
    <t>Lineas de Crédito no utilizadas y Créditos concedidos no desembolsados</t>
  </si>
  <si>
    <t xml:space="preserve">Total Créditos Indirectos* (En miles de soles) </t>
  </si>
  <si>
    <t>Fuente: Balance del Comprobación.</t>
  </si>
  <si>
    <t>* De acuerdo a la definición de créditos indirectos del Reglamento para la Evaluación y Clasificación del deudor y la exigencia de provisiones. Res. SBS 11356-2008.</t>
  </si>
  <si>
    <t>Estructura de los Depósitos por Tipo y Empresa Financiera</t>
  </si>
  <si>
    <t>Depósitos del Público</t>
  </si>
  <si>
    <t>Depósitos del Sist. Financiero y Org. Internacionales</t>
  </si>
  <si>
    <t>Depósitos Totales                                 (En miles de soles)</t>
  </si>
  <si>
    <t>Vista</t>
  </si>
  <si>
    <t>Ahorros</t>
  </si>
  <si>
    <t>Plazo</t>
  </si>
  <si>
    <r>
      <t xml:space="preserve">Restringidos </t>
    </r>
    <r>
      <rPr>
        <vertAlign val="superscript"/>
        <sz val="10"/>
        <rFont val="Arial Narrow"/>
        <family val="2"/>
      </rPr>
      <t>1/</t>
    </r>
  </si>
  <si>
    <t>1/ Incluye depósitos inmovilizados, depósitos en garantía, depósitos judiciales y administrativos, entre otros.</t>
  </si>
  <si>
    <t>Estructura de los Adeudos y Obligaciones Financieras por Empresa Financiera</t>
  </si>
  <si>
    <t>Instituciones del País</t>
  </si>
  <si>
    <t>Instituciones del Exterior y Organismos Internacionales</t>
  </si>
  <si>
    <t>Total Adeudos y                                                        Obligaciones Financieras                                                             (En miles de soles)</t>
  </si>
  <si>
    <t>Corto Plazo</t>
  </si>
  <si>
    <t>Largo Plazo</t>
  </si>
  <si>
    <t>Fideicomisos y Comisiones de Confianza por Empresa Financiera</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</si>
  <si>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</si>
  <si>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</si>
  <si>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</si>
  <si>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</si>
  <si>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</si>
  <si>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</si>
  <si>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</si>
  <si>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</si>
  <si>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</si>
  <si>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Patrimonio Efectivo</t>
  </si>
  <si>
    <t>ENTIDAD</t>
  </si>
  <si>
    <t>Patrimonio Efectivo de Nivel 1</t>
  </si>
  <si>
    <t>Patrimonio Efectivo de Nivel 2</t>
  </si>
  <si>
    <t>Patrimonio Efectivo Total</t>
  </si>
  <si>
    <t>Capital Ordinario de Nivel 1</t>
  </si>
  <si>
    <t>Capital Adicional de Nivel 1</t>
  </si>
  <si>
    <t xml:space="preserve"> TOTAL EMPRESAS FINANCIERAS</t>
  </si>
  <si>
    <t>Fuente: Reporte N° 3: Patrimonio Efectivo</t>
  </si>
  <si>
    <t xml:space="preserve">Nota: A partir de enero 2023 entraron en vigencia las modificaciones de la Ley General con el fin de adecuar la composición del patrimonio efectivo al estándar Basilea III (Decreto Legislativo N° 1531 del 18/03/2022). </t>
  </si>
  <si>
    <t>Estructura de los Gastos Financieros por Empresa Financiera</t>
  </si>
  <si>
    <t>Primas al Fondo de Seguro de Depósitos</t>
  </si>
  <si>
    <t>Total  Gastos Financieros                           (En miles de soles)</t>
  </si>
  <si>
    <t>Obligaciones con el Público</t>
  </si>
  <si>
    <t>Depósitos del Sistema Financiero y Org. Internacionales</t>
  </si>
  <si>
    <t>Adeudos y Obligaciones Financieras</t>
  </si>
  <si>
    <t>Obligaciones en Circulación no Subordinadas</t>
  </si>
  <si>
    <t>Obligaciones en Circulación Subordinadas</t>
  </si>
  <si>
    <t xml:space="preserve">Requerimiento de Patrimonio Efectivo y Ratio de Capital Global </t>
  </si>
  <si>
    <t>por Empresa Financiera</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</si>
  <si>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</si>
  <si>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</si>
  <si>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</si>
  <si>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</si>
  <si>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</si>
  <si>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</si>
  <si>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</si>
  <si>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</si>
  <si>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</si>
  <si>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</si>
  <si>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</si>
  <si>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</si>
  <si>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</si>
  <si>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</si>
  <si>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</si>
  <si>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</si>
  <si>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</si>
  <si>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</si>
  <si>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</si>
  <si>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</si>
  <si>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</si>
  <si>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</si>
  <si>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r>
      <t xml:space="preserve">Financiera Qapaq </t>
    </r>
    <r>
      <rPr>
        <b/>
        <sz val="8"/>
        <rFont val="Arial Narrow"/>
        <family val="2"/>
      </rPr>
      <t>*</t>
    </r>
  </si>
  <si>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</si>
  <si>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</si>
  <si>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t>
  </si>
  <si>
    <t>2/ En el caso de riesgo de mercado y riesgo operacional se calcula multiplicando el requerimiento de patrimonio efectivo de cada uno de estos riesgos por la inversa del límite global y por un factor de ajuste. El límite global de 10% y su cronograma de adecuación se encuentra en la nota 5/. El factor de ajuste tiene el siguiente cronograma: i) 0.85 hasta marzo 2023; ii) 0.90 desde abril 2023 hasta febrero 2024; iii) 0.95 desde marzo hasta agosto 2024; y iv) 1.00 desde setiembre 2024 (Resolución SBS N° 2467-2023).</t>
  </si>
  <si>
    <t xml:space="preserve">3/ El Ratio de Capital Ordinario de Nivel 1 se refiere al Capital Ordinario de Nivel 1 como porcentaje de los activos y contingentes ponderados por riesgos totales. El requerimiento mínimo de este ratio es 4.5% vigente desde setiembre 2024, con el siguiente cronograma de adecuación: i) 3.825% hasta marzo 2023; ii) 4.05% desde abril 2023 hasta febrero 2024; iii) 4.275% desde marzo 2024 hasta agosto 2024 (Resolución SBS N° 2192-2023).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</si>
  <si>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setiembre 2024, con el siguiente cronograma de adecuación: i) 5.1% hasta marzo 2023; ii) 5.4% desde abril 2023 hasta febrero 2024; iii) 5.7% desde marzo 2024 hasta agosto 2024 (Resolución SBS N° 2192-2023). </t>
  </si>
  <si>
    <t>5/ El Ratio de Capital Global es el Patrimonio Efectivo de Nivel 1 y Nivel 2 como porcentaje de los activos y contingentes ponderados por riesgos totales. El límite global de 10% establecido en el artículo 199 de la Ley General tiene un cronograma de adecuación como sigue: i) 8.5% hasta marzo 2023; ii) 9% desde abril 2023 hasta febrero 2024; iii) 9.5% desde marzo hasta agosto 2024; y iv) 10% desde setiembre 2024 (Resolución SBS N° 2192-2023).</t>
  </si>
  <si>
    <t>Nota: A partir de enero 2023 entró en vigencia las modificaciones de la Ley General con el fin de adecuar la composición del Patrimonio Efectivo al estándar Basilea III (Decreto Legislativo N° 1531 del 18/03/2022).</t>
  </si>
  <si>
    <t>Indicadores Financieros por Empresa Financiera</t>
  </si>
  <si>
    <t>( En porcentaje )</t>
  </si>
  <si>
    <t xml:space="preserve">Compartamos Financiera      </t>
  </si>
  <si>
    <t>Total Empresas Financieras</t>
  </si>
  <si>
    <t>SOLVENCIA</t>
  </si>
  <si>
    <t>Ratio de Capital Global (al 31/08/2023)</t>
  </si>
  <si>
    <t>Pasivo Total / Capital Social y Reservas ( N° de veces )</t>
  </si>
  <si>
    <t>CALIDAD DE ACTIVOS**</t>
  </si>
  <si>
    <t>Créditos Atrasados (criterio SBS)* / Créditos Directos</t>
  </si>
  <si>
    <t>Créditos Atrasados con más de 90 días de atraso / Créditos Directos</t>
  </si>
  <si>
    <t>Créditos Refinanciados y Reestructurados / Créditos Directos</t>
  </si>
  <si>
    <t xml:space="preserve">Provisiones / Créditos Atrasados </t>
  </si>
  <si>
    <t>EFICIENCIA Y GESTIÓN</t>
  </si>
  <si>
    <t>Gastos de Administración Anualizado / Activo Productivo Promedio</t>
  </si>
  <si>
    <t>Gastos de Operación / Margen Financiero Total</t>
  </si>
  <si>
    <t>Ingresos Financieros / Ingresos Totales</t>
  </si>
  <si>
    <t>Ingresos Financieros Anualizados / Activo Productivo Promedio</t>
  </si>
  <si>
    <t>Créditos Directos / Personal ( S/ Miles )</t>
  </si>
  <si>
    <t>Depósitos / Número de Oficinas ( S/ Miles )</t>
  </si>
  <si>
    <t>RENTABILIDAD</t>
  </si>
  <si>
    <t>Utilidad Anualizada / Patrimonio Promedio</t>
  </si>
  <si>
    <t>Utilidad Anualizada / Activo Promedio</t>
  </si>
  <si>
    <t>LIQUIDEZ</t>
  </si>
  <si>
    <t>Ratio de Liquidez MN (Promedio de saldos del mes)</t>
  </si>
  <si>
    <t>Ratio de Liquidez ME (Promedio de saldos del mes)</t>
  </si>
  <si>
    <t>Nota: La definición de los Indicadores se encuentra en el Glosario de Términos e Indicadores.</t>
  </si>
  <si>
    <t>Los valores anualizados se obtienen de la siguiente manera: valor del mes + valor a diciembre del año anterior - valor del mismo mes del año anterior. El promedio corresponde a los últimos doce meses.</t>
  </si>
  <si>
    <t>Para los créditos corporativos, a grandes y a medianas empresas cuando el atraso supera los 15 días; para los créditos a pequeñas y microempresas los 30 días; y para los créditos hipotecarios y de consumo, a los 30 días de atraso se considera la cuota como vencida y a los 90 días el saldo total.</t>
  </si>
  <si>
    <r>
      <rPr>
        <i/>
        <sz val="8"/>
        <rFont val="Arial Narrow"/>
        <family val="2"/>
      </rPr>
      <t xml:space="preserve">*  </t>
    </r>
    <r>
      <rPr>
        <sz val="8"/>
        <rFont val="Arial Narrow"/>
        <family val="2"/>
      </rPr>
      <t xml:space="preserve">En el marco de la Emergencia Nacional ante el Covid-19, se permitió a las  empresas del sistema financiero realizar la modificación de las condiciones contractuales de su cartera de créditos siempre que estos </t>
    </r>
  </si>
  <si>
    <t xml:space="preserve">    hayan estado al día a la fecha de la declaratoria de emergencia (DS 044-2020) o hayan presentado como máximo 15 días calendario de atraso al 29 de febrero 2020, hasta el 31 de agosto 2020.</t>
  </si>
  <si>
    <t xml:space="preserve">** Al 14.08.2023, la Financiera Qapaq S.A. ha concretado un aporte de capital de S/ 9 000 000, con lo que el Ratio de Capital Global se eleva a 10.87%. </t>
  </si>
  <si>
    <t>Financiera TFC S.A.</t>
  </si>
  <si>
    <t>Financiera Edyficar</t>
  </si>
  <si>
    <t xml:space="preserve">Financiera Universal </t>
  </si>
  <si>
    <t xml:space="preserve">Financiera UNO </t>
  </si>
  <si>
    <t xml:space="preserve">Amérika Financiera </t>
  </si>
  <si>
    <t>Personal Según Categoría Laboral por Empresa Financiera</t>
  </si>
  <si>
    <t>(En número de personas)</t>
  </si>
  <si>
    <t>Gerentes</t>
  </si>
  <si>
    <t>Funcionarios</t>
  </si>
  <si>
    <t>Empleados</t>
  </si>
  <si>
    <t>Total*</t>
  </si>
  <si>
    <t>TOTAL EMPRESAS FINANCIERAS*</t>
  </si>
  <si>
    <t>Créditos Directos y Número de Deudores de las Empresas Financieras  por Tipo de Crédito y Sector Económico</t>
  </si>
  <si>
    <r>
      <t xml:space="preserve">Número de                    Deudores </t>
    </r>
    <r>
      <rPr>
        <vertAlign val="superscript"/>
        <sz val="10"/>
        <rFont val="Arial Narrow"/>
        <family val="2"/>
      </rPr>
      <t>1/</t>
    </r>
  </si>
  <si>
    <t>Créditos en Moneda                                Nacional</t>
  </si>
  <si>
    <t>Créditos en Moneda   Extranjera</t>
  </si>
  <si>
    <t>Total Créditos                         Directos</t>
  </si>
  <si>
    <t>Distribución Créditos     Directos %</t>
  </si>
  <si>
    <t xml:space="preserve">CRÉDITOS CORPORATIVOS, GRANDES, MEDIANAS, PEQUEÑAS Y A MICROEMPRESAS </t>
  </si>
  <si>
    <t xml:space="preserve">      Agricultura, Ganadería, Caza y Silvicutura</t>
  </si>
  <si>
    <t xml:space="preserve">      Pesca</t>
  </si>
  <si>
    <t xml:space="preserve">      Minería</t>
  </si>
  <si>
    <t xml:space="preserve">      Industria Manufacturera</t>
  </si>
  <si>
    <t xml:space="preserve">         Alimentos bebidas y tabaco</t>
  </si>
  <si>
    <t xml:space="preserve">         Textiles y cueros</t>
  </si>
  <si>
    <t xml:space="preserve">         Madera y papel</t>
  </si>
  <si>
    <t xml:space="preserve">         Fab. de sustancias y productos químicos</t>
  </si>
  <si>
    <t xml:space="preserve">         Fab. de productos de caucho y plástico</t>
  </si>
  <si>
    <t xml:space="preserve">         Fab. de productos minerales no metálicos</t>
  </si>
  <si>
    <t xml:space="preserve">         Fab. de metales</t>
  </si>
  <si>
    <t xml:space="preserve">         Maquinaria y equipo</t>
  </si>
  <si>
    <t xml:space="preserve">         Fab. de vehículos y equipos de transporte</t>
  </si>
  <si>
    <t xml:space="preserve">         Resto manufactura</t>
  </si>
  <si>
    <t xml:space="preserve">      Electricidad, Gas y Agua</t>
  </si>
  <si>
    <t xml:space="preserve">      Construcción</t>
  </si>
  <si>
    <t xml:space="preserve">      Comercio</t>
  </si>
  <si>
    <t xml:space="preserve">         Venta y reparación de vehículos</t>
  </si>
  <si>
    <t xml:space="preserve">         Comercio al por mayor</t>
  </si>
  <si>
    <t xml:space="preserve">         Comercio al por menor</t>
  </si>
  <si>
    <t xml:space="preserve">      Hoteles y Restaurantes</t>
  </si>
  <si>
    <t xml:space="preserve">      Transporte, Almacenamiento y Comunicaciones</t>
  </si>
  <si>
    <t xml:space="preserve">      Intermediación Financiera</t>
  </si>
  <si>
    <t xml:space="preserve">      Actividades Inmobiliarias, Empresariales y de Alquiler</t>
  </si>
  <si>
    <t xml:space="preserve">         Act. inmobiliaria y de alquiler</t>
  </si>
  <si>
    <t xml:space="preserve">         Act. empresarial</t>
  </si>
  <si>
    <t xml:space="preserve">      Administracion Pública y de Defensa</t>
  </si>
  <si>
    <t xml:space="preserve">      Enseñanza</t>
  </si>
  <si>
    <t xml:space="preserve">      Servicios Sociales y de Salud</t>
  </si>
  <si>
    <t xml:space="preserve">      Otras Actividades de servicios comunitarios</t>
  </si>
  <si>
    <t xml:space="preserve">      Hogares privados c/ serv. doméstico y Órganos Extraterritoriales</t>
  </si>
  <si>
    <t>CRÉDITOS HIPOTECARIOS PARA VIVIENDA</t>
  </si>
  <si>
    <t>CRÉDITOS DE CONSUMO</t>
  </si>
  <si>
    <t xml:space="preserve">TOTAL CRÉDITOS </t>
  </si>
  <si>
    <t xml:space="preserve">1/  Corresponde a la suma de deudores de cada empresa. Por lo tanto, si un deudor tiene obligaciones con más de un banco, </t>
  </si>
  <si>
    <t xml:space="preserve">    éste se considera tantas veces como el número de bancos con las que mantiene deuda.</t>
  </si>
  <si>
    <t>Créditos Directos y Depósitos de las Empresas Financieras por Zona Geográfica</t>
  </si>
  <si>
    <t xml:space="preserve"> Departamento</t>
  </si>
  <si>
    <t xml:space="preserve">         MN</t>
  </si>
  <si>
    <t xml:space="preserve">           ME</t>
  </si>
  <si>
    <t xml:space="preserve">      Total</t>
  </si>
  <si>
    <t>Total Amazonas</t>
  </si>
  <si>
    <t>Total Ancash</t>
  </si>
  <si>
    <t>Total Apurimac</t>
  </si>
  <si>
    <t>Total Arequipa</t>
  </si>
  <si>
    <t>Total Ayacucho</t>
  </si>
  <si>
    <t>Total Cajamarca</t>
  </si>
  <si>
    <t>Total Callao</t>
  </si>
  <si>
    <t>Total Cusco</t>
  </si>
  <si>
    <t>Total Huancavelica</t>
  </si>
  <si>
    <t>Total Huanuco</t>
  </si>
  <si>
    <t>Total Ica</t>
  </si>
  <si>
    <t>Total Junin</t>
  </si>
  <si>
    <t>Total La Libertad</t>
  </si>
  <si>
    <t>Total Lambayeque</t>
  </si>
  <si>
    <t>Total Lima</t>
  </si>
  <si>
    <t>Total Loreto</t>
  </si>
  <si>
    <t>Total Madre de Dios</t>
  </si>
  <si>
    <t>Total Moquegua</t>
  </si>
  <si>
    <t>Total Pasco</t>
  </si>
  <si>
    <t>Total Piura</t>
  </si>
  <si>
    <t>Total Puno</t>
  </si>
  <si>
    <t>Total San Martin</t>
  </si>
  <si>
    <t>Total Tacna</t>
  </si>
  <si>
    <t>Total Tumbes</t>
  </si>
  <si>
    <t>Total Ucayali</t>
  </si>
  <si>
    <t>Depósitos de Empresas Financieras según Escala de Montos</t>
  </si>
  <si>
    <t>Escala</t>
  </si>
  <si>
    <t>Personas                                        Naturales</t>
  </si>
  <si>
    <t>Personas Jurídicas</t>
  </si>
  <si>
    <t>Privadas sin fines de lucro</t>
  </si>
  <si>
    <t xml:space="preserve">Otras personas jurídicas </t>
  </si>
  <si>
    <t>( En soles )</t>
  </si>
  <si>
    <t>Número</t>
  </si>
  <si>
    <t>(en miles)</t>
  </si>
  <si>
    <t>Depósitos Vista</t>
  </si>
  <si>
    <t>Hasta</t>
  </si>
  <si>
    <t>de</t>
  </si>
  <si>
    <t>a</t>
  </si>
  <si>
    <t>más</t>
  </si>
  <si>
    <t>Fuente: Anexo N° 13 Depósitos según Escala de Montos.</t>
  </si>
  <si>
    <t>Activos y Contingentes Ponderados por Riesgo de Crédito por Empresa Financiera</t>
  </si>
  <si>
    <r>
      <t>ACT.Y  CONTING. POND. POR RIESGO DE CRÉDITO</t>
    </r>
    <r>
      <rPr>
        <b/>
        <vertAlign val="superscript"/>
        <sz val="10"/>
        <color indexed="8"/>
        <rFont val="Arial Narrow"/>
        <family val="2"/>
      </rPr>
      <t>3/</t>
    </r>
  </si>
  <si>
    <r>
      <t xml:space="preserve">ACTIVOS Y CONTINGENTES PONDERADOS  POR  RIESGO DE CRÉDITO </t>
    </r>
    <r>
      <rPr>
        <b/>
        <vertAlign val="superscript"/>
        <sz val="10"/>
        <color indexed="8"/>
        <rFont val="Arial Narrow"/>
        <family val="2"/>
      </rPr>
      <t>1/</t>
    </r>
  </si>
  <si>
    <t>Total Exposiciones ajustadas ponderadas por riesgo de crédito</t>
  </si>
  <si>
    <r>
      <t>Provisiones genéricas no consideradas en Patrimonio Efectivo</t>
    </r>
    <r>
      <rPr>
        <b/>
        <vertAlign val="superscript"/>
        <sz val="10"/>
        <rFont val="Arial Narrow"/>
        <family val="2"/>
      </rPr>
      <t>2/</t>
    </r>
  </si>
  <si>
    <t>Ponderador</t>
  </si>
  <si>
    <t>Ponderador soberano de ME</t>
  </si>
  <si>
    <t>Ponderador certifcados de particip. en fondos mutuos</t>
  </si>
  <si>
    <t>Ponderador certificados de particip. en fondos de inversión</t>
  </si>
  <si>
    <t>Ponderador derivados crediticios</t>
  </si>
  <si>
    <r>
      <t>Ponderador</t>
    </r>
    <r>
      <rPr>
        <b/>
        <vertAlign val="superscript"/>
        <sz val="10"/>
        <color indexed="8"/>
        <rFont val="Arial Narrow"/>
        <family val="2"/>
      </rPr>
      <t>3/</t>
    </r>
  </si>
  <si>
    <t>Fuente: Reporte 2-A1-II Distribución por Ponderadores de Riesgo.</t>
  </si>
  <si>
    <t>1/  Las exposiciones incluyen los rendimientos devengados y se presentan netas de ingresos diferidos y de provisiones específicas. En el caso de contingentes, se refiere al monto del contingente multiplicado por el respectivo factor de conversión crediticia.</t>
  </si>
  <si>
    <t>2/  Considera el exceso de las provisiones genéricas sobre el importe computable de las mismas en el patrimonio efectivo (equivalente a 1,25% de los activos y contingentes ponderados por riesgo de crédito).</t>
  </si>
  <si>
    <t>3/  A partir de enero de 2023 (mediante Resolución SBS N° 3952-2022), a consecuencia de los cambios en la composición del patrimonio efectivo, se eliminan algunas exposiciones con sus respectivos ponderadores, que pasan a ser deducciones del patrimonio efectivo.</t>
  </si>
  <si>
    <t>Estructura de Créditos Directos e Indirectos según Categoría de Riesgo del Deudor
por Empresa Financiera</t>
  </si>
  <si>
    <t>Normal
(0)</t>
  </si>
  <si>
    <t>Con Problemas
Potenciales
(1)</t>
  </si>
  <si>
    <t>Deficiente
(2)</t>
  </si>
  <si>
    <t>Dudoso
(3)</t>
  </si>
  <si>
    <t>Pérdida
(4)</t>
  </si>
  <si>
    <r>
      <t xml:space="preserve">Total Créditos Directos e Indirectos </t>
    </r>
    <r>
      <rPr>
        <b/>
        <vertAlign val="superscript"/>
        <sz val="10"/>
        <rFont val="Arial Narrow"/>
        <family val="2"/>
      </rPr>
      <t>1/</t>
    </r>
    <r>
      <rPr>
        <b/>
        <sz val="10"/>
        <rFont val="Arial Narrow"/>
        <family val="2"/>
      </rPr>
      <t xml:space="preserve">                             (En miles
de soles)</t>
    </r>
  </si>
  <si>
    <t>Mitsui Financiera</t>
  </si>
  <si>
    <t>Fuente: Anexo N° 5 Informe de Clasificación de  Deudores y Provisiones.</t>
  </si>
  <si>
    <t xml:space="preserve">1/  En el caso de operaciones de arrendamiento financiero considera sólo el monto del principal del crédito y en el caso de los créditos indirectos considera sólo el equivalente a riesgo crediticio. </t>
  </si>
  <si>
    <t>(Ver los factores de conversión crediticia en la Resolución SBS 11356-2008)</t>
  </si>
  <si>
    <t>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t>
  </si>
  <si>
    <t xml:space="preserve">         reprogramados COVID-19), a efectos de que no sean considerados como refinanciaciones, ni se deteriore la clasificación crediticia del deudor para efectos del Reporte Crediticio de Deudores. Asimismo, ha dispuesto que los créditos de consumo, microempresa y pequeña empresa </t>
  </si>
  <si>
    <t xml:space="preserve">         reprogramados COVID-19 de deudores con clasificación Normal, sean considerados como CPP a partir de diciembre 2020 para efectos del cálculo de provisiones, otorgándose un período de adecuación hasta el 31.12.2021 (Resolución SBS N° 3155-2020).</t>
  </si>
  <si>
    <t>Créditos Directos según Situación por Empresa Financiera</t>
  </si>
  <si>
    <t>Vigentes</t>
  </si>
  <si>
    <t>Reestructurados</t>
  </si>
  <si>
    <t>Refinanciados</t>
  </si>
  <si>
    <t>Vencidos</t>
  </si>
  <si>
    <t>En Cobranza Judicial</t>
  </si>
  <si>
    <t>Total Créditos Directos</t>
  </si>
  <si>
    <t>Fuente: Anexo N° 2 Créditos Directos e Indirectos por Tipo de Garantía.</t>
  </si>
  <si>
    <t>Créditos Directos según Tipo de Crédito y Situación por Empresa Financiera</t>
  </si>
  <si>
    <t>Grandes Empresas</t>
  </si>
  <si>
    <t>Medianas Empresas</t>
  </si>
  <si>
    <t>Pequeñas Empresas</t>
  </si>
  <si>
    <t>Revolventes</t>
  </si>
  <si>
    <t>No Revolventes</t>
  </si>
  <si>
    <t>Refinanc. y Reestruct.</t>
  </si>
  <si>
    <t>Atrasados</t>
  </si>
  <si>
    <t>Fuente: Balance de Comprobación</t>
  </si>
  <si>
    <t>Créditos Directos Corporativos, a Grandes, Medianas, Pequeñas y a Microempresas por Sector Económico y Empresa Financiera</t>
  </si>
  <si>
    <t>Sector Económico</t>
  </si>
  <si>
    <t>Crediscotia              Financiera</t>
  </si>
  <si>
    <t>Total
(En miles de
soles)</t>
  </si>
  <si>
    <t xml:space="preserve">   Agricultura, Ganadería, Caza y Silvicultura</t>
  </si>
  <si>
    <t xml:space="preserve">   Pesca</t>
  </si>
  <si>
    <t xml:space="preserve">   Minería</t>
  </si>
  <si>
    <t xml:space="preserve">   Industria Manufacturera</t>
  </si>
  <si>
    <t xml:space="preserve">   Electricidad, Gas y Agua</t>
  </si>
  <si>
    <t xml:space="preserve">   Construcción</t>
  </si>
  <si>
    <t xml:space="preserve">   Comercio</t>
  </si>
  <si>
    <t xml:space="preserve">   Hoteles y Restaurantes</t>
  </si>
  <si>
    <t xml:space="preserve">   Transporte, Almacenamiento y Comunicaciones</t>
  </si>
  <si>
    <t xml:space="preserve">   Intermediación Financiera</t>
  </si>
  <si>
    <t xml:space="preserve">   Actividades Inmobiliarias, Empresariales y de Alquiler</t>
  </si>
  <si>
    <t xml:space="preserve">   Administración Pública y Defensa</t>
  </si>
  <si>
    <t xml:space="preserve">   Enseñanza</t>
  </si>
  <si>
    <t xml:space="preserve">   Servicios Sociales y Salud</t>
  </si>
  <si>
    <t xml:space="preserve">   Otras Actividades de Servicios Comunitarios</t>
  </si>
  <si>
    <t xml:space="preserve">   Hogares Privados c/Serv.  Doméstico y Órganos Extraterritoriales</t>
  </si>
  <si>
    <t>TOTAL CRÉDITOS A ACTIVIDADES EMPRESARIALES</t>
  </si>
  <si>
    <t>Fuente: Anexo  N° 3 Stock y Flujo Crediticio por Tipo de Crédito y Sector Económico.</t>
  </si>
  <si>
    <t>Ratios de Morosidad según días de incumplimiento por Empresa Financiera</t>
  </si>
  <si>
    <t>Empresas***</t>
  </si>
  <si>
    <t>Porcentaje de créditos con</t>
  </si>
  <si>
    <t>Morosidad según criterio contable SBS**</t>
  </si>
  <si>
    <t>Más de 30 días de incumplimiento</t>
  </si>
  <si>
    <t>Más de 60 días de incumplimiento</t>
  </si>
  <si>
    <t>Más de 90 días de incumplimiento*</t>
  </si>
  <si>
    <t>Más de 120 días de incumplimiento</t>
  </si>
  <si>
    <t>Fuente: Reporte N° 14 Créditos según días de incumplimiento.</t>
  </si>
  <si>
    <t>*  Morosidad acorde con estándares internacionales. Corresponde a la definición de créditos vencidos establecida en Basilea II.</t>
  </si>
  <si>
    <t>** Un crédito se considera vencido cuando tiene más de 15 días de atraso para los créditos corporativos, a grandes y a medianas empresas; más de 30 días para los créditos a pequeñas y microempresas;</t>
  </si>
  <si>
    <t>y en el caso de los créditos hipotecarios y de consumo, se considera vencida la cuota con más de 30 días de atraso y el saldo a partir de 90 días de atraso.</t>
  </si>
  <si>
    <t>*** Con Resolucion SBS N° 3553-2022 de fecha 18.11.2022, se autorizó la disolución voluntaria de Amerika Financiera S.A.</t>
  </si>
  <si>
    <t>Flujo de Créditos Castigados por Tipo de Crédito y Empresa Financiera</t>
  </si>
  <si>
    <t>en el mes de Setiembre de 2023</t>
  </si>
  <si>
    <t>( En miles de Soles )</t>
  </si>
  <si>
    <t xml:space="preserve">Flujo Mensual de castigos </t>
  </si>
  <si>
    <t>Corporativos</t>
  </si>
  <si>
    <t xml:space="preserve">Grandes Empresas </t>
  </si>
  <si>
    <t xml:space="preserve">Consumo </t>
  </si>
  <si>
    <t>Hipotecarios</t>
  </si>
  <si>
    <t>TOTAL EMPRESA FINANCIERA</t>
  </si>
  <si>
    <t>Fuente: Reporte N° 25 Información de Castigos y Condonaciones de Créditos.</t>
  </si>
  <si>
    <t>Morosidad según tipo y modalidad de crédito por Empresa Financiera</t>
  </si>
  <si>
    <t xml:space="preserve">   Préstamos revolventes</t>
  </si>
  <si>
    <t xml:space="preserve">   Préstamos no revolventes</t>
  </si>
  <si>
    <t xml:space="preserve">     Préstamos autos</t>
  </si>
  <si>
    <t xml:space="preserve">Total Créditos Directos                          </t>
  </si>
  <si>
    <t>Estructura de Créditos Directos e Indirectos por Tipo de Crédito y Categoría de Riesgo del Deudor por Empresa Financiera</t>
  </si>
  <si>
    <t>Hipotecario para Vivienda</t>
  </si>
  <si>
    <t>Fuente: Anexo N° 5 Informe de Clasificación de Deudores y Provisiones.</t>
  </si>
  <si>
    <t>Clasificación del deudor 0: Normal; 1: Con Problemas Potenciales; 2: Deficiente; 3: Dudoso y 4: Pérdida.</t>
  </si>
  <si>
    <t>Corresponde a los créditos directos y la exposición equivalente a riesgo crediticio de los créditos indirectos.</t>
  </si>
  <si>
    <t>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 reprogramados COVID-19), a efectos de que no sean considerados como refinanciaciones, ni se deteriore la clasificación crediticia del deudor para efectos del</t>
  </si>
  <si>
    <t xml:space="preserve">         Reporte Crediticio de Deudores. Asimismo, ha dispuesto que los créditos de consumo, microempresa y pequeña empresa reprogramados COVID-19 de deudores con clasificación Normal, sean considerados como CPP a partir de diciembre 2020 para efectos del cálculo de provisiones, otorgándose un período de adecuación hasta el 31.12.2021 (Resolución SBS N° 3155-2020).</t>
  </si>
  <si>
    <t>Detalle de créditos por tipo, modalidad y moneda por Empresa Financiera</t>
  </si>
  <si>
    <t>MN 
(S/ Miles)</t>
  </si>
  <si>
    <t>ME 
(US$ miles)</t>
  </si>
  <si>
    <t>Total 
(S/ Miles)</t>
  </si>
  <si>
    <t xml:space="preserve">   Créditos corporativo</t>
  </si>
  <si>
    <t>Sobregiros en cuenta corriente</t>
  </si>
  <si>
    <t>Otros créditos corporativo</t>
  </si>
  <si>
    <t xml:space="preserve">   Créditos a grandes empresas</t>
  </si>
  <si>
    <t>Otros créditos a grandes empresas</t>
  </si>
  <si>
    <t xml:space="preserve">   Créditos a medianas empresas</t>
  </si>
  <si>
    <t>Otros créditos a medianas empresas</t>
  </si>
  <si>
    <t xml:space="preserve">   Créditos a pequeñas empresas</t>
  </si>
  <si>
    <t>Otros créditos a pequeñas empresas</t>
  </si>
  <si>
    <t xml:space="preserve">   Créditos a microempresas</t>
  </si>
  <si>
    <t>Otros créditos a microempresas</t>
  </si>
  <si>
    <t xml:space="preserve">   Créditos de consumo*</t>
  </si>
  <si>
    <t xml:space="preserve">   Préstamos Revolventes</t>
  </si>
  <si>
    <t xml:space="preserve">   Préstamos no Revolventes</t>
  </si>
  <si>
    <t xml:space="preserve">      Préstamos autos</t>
  </si>
  <si>
    <t>Pignoraticios</t>
  </si>
  <si>
    <t>Otros créditos de consumo</t>
  </si>
  <si>
    <t xml:space="preserve">   Créditos hipotecarios para vivienda</t>
  </si>
  <si>
    <t>Otros créditos hipotecarios para vivienda</t>
  </si>
  <si>
    <t>Total Créditos:</t>
  </si>
  <si>
    <t xml:space="preserve">Tipo de Cambio: </t>
  </si>
  <si>
    <t>Créditos Directos por Tipo de Garantía por Empresa Financiera</t>
  </si>
  <si>
    <t>(En Porcentaje)</t>
  </si>
  <si>
    <t>Garantías Preferidas</t>
  </si>
  <si>
    <t>Créditos con responsabilidad subsidiaria</t>
  </si>
  <si>
    <t>Créditos de arrendamiento financiero</t>
  </si>
  <si>
    <t xml:space="preserve">Créditos con garantías no preferidas </t>
  </si>
  <si>
    <t>Créditos sin garantías</t>
  </si>
  <si>
    <t>Total créditos directos
(En miles de S/)</t>
  </si>
  <si>
    <t>Autoliquidables</t>
  </si>
  <si>
    <t>De muy rápida realización</t>
  </si>
  <si>
    <t>Primera hipoteca sobre inmuebles</t>
  </si>
  <si>
    <t>Otras garantías preferidas</t>
  </si>
  <si>
    <t>Fuente: Anexo N° 2: Créditos directos e indirectos según tipo de garantía.</t>
  </si>
  <si>
    <t>Movimiento de los Depósitos Totales en Moneda Nacional por Empresa Financiera</t>
  </si>
  <si>
    <t>Número de
Cuentas</t>
  </si>
  <si>
    <t>Saldo
Anterior</t>
  </si>
  <si>
    <t>Abonos</t>
  </si>
  <si>
    <t>Intereses
Capitalizados</t>
  </si>
  <si>
    <t>Retiros y
Cargos</t>
  </si>
  <si>
    <t>Saldo Final</t>
  </si>
  <si>
    <t>Fuente: Anexo 11 Movimiento de los Depósitos según Monto y Número de Cuentas.</t>
  </si>
  <si>
    <t>Movimiento de los Depósitos Totales en Moneda Extranjera por Empresa Financiera</t>
  </si>
  <si>
    <t>Ratios de Liquidez en Moneda Nacional y Moneda Extranjera por Empresa Financiera</t>
  </si>
  <si>
    <t xml:space="preserve">Liquidez en Moneda Nacional                                                                                                 </t>
  </si>
  <si>
    <t xml:space="preserve">Liquidez en Moneda Extranjera                                                                                                                   </t>
  </si>
  <si>
    <t>Activos Líquidos                     (a)                                            (En miles de soles)</t>
  </si>
  <si>
    <t>Pasivos de Corto                               Plazo                                         (b)                                                (En miles de soles)</t>
  </si>
  <si>
    <t>Ratio de Liquidez                                                                                                                                 (a)/(b)                                                                ( En porcentaje)</t>
  </si>
  <si>
    <t>Activos Líquidos                           (c)                                        (En miles de dólares)</t>
  </si>
  <si>
    <t>Pasivos de Corto                                    Plazo                                         (d)                                            (En miles de dólares)</t>
  </si>
  <si>
    <t>Ratio de Liquidez                                                               (c)/(d)                                                              (En porcentaje)</t>
  </si>
  <si>
    <t>Fuente: Anexo N° 15-C Posición Mensual de Liquidez.</t>
  </si>
  <si>
    <t>Depósitos del público en Moneda Nacional por Empresa Financiera</t>
  </si>
  <si>
    <t>Actualizado el 12.12.2023</t>
  </si>
  <si>
    <t>Cuentas a Plazo</t>
  </si>
  <si>
    <t>Cuenta Corriente</t>
  </si>
  <si>
    <t>Hasta 30          días</t>
  </si>
  <si>
    <t>De 31 a 90       días</t>
  </si>
  <si>
    <t>De 91 a 180 días</t>
  </si>
  <si>
    <t>De 181 a 360 días</t>
  </si>
  <si>
    <t>Más de 360     días</t>
  </si>
  <si>
    <t>C.T.S.</t>
  </si>
  <si>
    <t>Fuente: Reporte N° 6-B : Tasas de Interés Pasivas sobre Saldos.</t>
  </si>
  <si>
    <t>Depósitos del público en Moneda Extranjera por Empresa Financiera</t>
  </si>
  <si>
    <t>(En miles de dólares)</t>
  </si>
  <si>
    <t>Requerimiento de Patrimonio Efectivo por Riesgo de Mercado por Empresa Financiera</t>
  </si>
  <si>
    <t>Requerimiento de Patrimonio Efectivo</t>
  </si>
  <si>
    <t xml:space="preserve"> Por Riesgo 
Cambiario 
(a)</t>
  </si>
  <si>
    <t>Por Riesgo de Precio en la Cartera de Negociación 
(b)</t>
  </si>
  <si>
    <t>Por Riesgo de Tasa de Interés en la Cartera de Negociación
(c)</t>
  </si>
  <si>
    <t>Por Riesgo de
Commodities 
(d)</t>
  </si>
  <si>
    <t>Requerimiento Total por
Riesgo de Mercado
(a) + (b) + (c) + (d)</t>
  </si>
  <si>
    <t>Fuente: Reporte Nº 2-B1: Requerimiento de Patrimonio Efectivo por Riesgo Cambiario, de Precio en la Cartera de Negociación y de Tasa de Interés.</t>
  </si>
  <si>
    <t>Posición Global en Moneda Extranjera por Empresa Financiera</t>
  </si>
  <si>
    <t>Posición de Cambio de 
Balance en M. E. 
(a)</t>
  </si>
  <si>
    <t xml:space="preserve"> Posición Neta en Derivados 
de M. E. *
(b)</t>
  </si>
  <si>
    <t>Delta de las Posiciones Netas en Opciones sobre M. E. 
(c)</t>
  </si>
  <si>
    <t>Posición Global 
en M.E. 
(a)+(b)+(c)</t>
  </si>
  <si>
    <t>Fuente: Reporte 2-B1 Anexo 3: Requerimiento de Patrimonio Efectivo por Riesgo Cambiario - Método Estándar</t>
  </si>
  <si>
    <t xml:space="preserve">* Las posiciones para cada divisa, se registran por el importe equivalente al valor presente. (Ver Resolución SBSN° 6328-2009)
N° 6328-2009
</t>
  </si>
  <si>
    <t xml:space="preserve">     Requerimiento de Patrimonio Efectivo por Riesgo Operacional                                       por Empresa Financiera</t>
  </si>
  <si>
    <t>Requerimiento según Método del Indicador Básico</t>
  </si>
  <si>
    <t>Requerimiento según Método Estándar Alternativo</t>
  </si>
  <si>
    <t>Requerimiento
Adicional</t>
  </si>
  <si>
    <t>Requerimiento Total por Riesgo Operacional</t>
  </si>
  <si>
    <t>Fuente: Reporte 2-C1 Requerimiento del Patrimonio Efectivo por Riesgo Operacional - Método del Indicador Básico y Reporte 2-C2 Requerimiento del Patrimonio Efectivo por Riesgo Operacional - Método Estándar Alternativo.</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</si>
  <si>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</si>
  <si>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</si>
  <si>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</si>
  <si>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</si>
  <si>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</si>
  <si>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</si>
  <si>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</si>
  <si>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</si>
  <si>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</si>
  <si>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</si>
  <si>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</si>
  <si>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</si>
  <si>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</si>
  <si>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1106+1107</t>
  </si>
  <si>
    <t>(A.4)</t>
  </si>
  <si>
    <t>Canje</t>
  </si>
  <si>
    <t>(B)</t>
  </si>
  <si>
    <t>(C)</t>
  </si>
  <si>
    <t>INVERSIONES NETAS DE PROV. Y DE ING. NO DEVENGADOS</t>
  </si>
  <si>
    <t>(C.1)</t>
  </si>
  <si>
    <t>Inversiones Negociables a valor razonable con cambios en resultados</t>
  </si>
  <si>
    <t>1301+1302</t>
  </si>
  <si>
    <t>(C.2)</t>
  </si>
  <si>
    <t>Inversiones Disponibles para la Venta</t>
  </si>
  <si>
    <t>1303+1304</t>
  </si>
  <si>
    <t>(C.3)</t>
  </si>
  <si>
    <t>Inversiones a Vencimiento</t>
  </si>
  <si>
    <t>(C.4)</t>
  </si>
  <si>
    <t>Inversiones en Commodities</t>
  </si>
  <si>
    <t>(C.5)</t>
  </si>
  <si>
    <t>Inversiones en Subsidiarias, Asociadas y negocios conjuntos</t>
  </si>
  <si>
    <t>1701+1702+1703+1704+1705</t>
  </si>
  <si>
    <t>(C.6)</t>
  </si>
  <si>
    <t>Provisiones</t>
  </si>
  <si>
    <t>1309-2702.05.03-2702.05.07</t>
  </si>
  <si>
    <t>(D)</t>
  </si>
  <si>
    <t>CREDITOS NETOS DE PROV. Y DE ING. NO DEVENGADOS</t>
  </si>
  <si>
    <t>(D.1)</t>
  </si>
  <si>
    <t>(D.2)</t>
  </si>
  <si>
    <r>
      <t>1401.10.01+1401.10.04+1401.11.01+1401.11.04+1401.12.01+1401.12.04+1401.13.01+1401.13.04+1401.02.01+ 1401.02.04+1401.03.01+1401.03.04+1401.07.01+1401.07.04+1401.08.01+1401.08.04-</t>
    </r>
    <r>
      <rPr>
        <b/>
        <sz val="10"/>
        <rFont val="Arial"/>
        <family val="2"/>
      </rPr>
      <t>N(</t>
    </r>
    <r>
      <rPr>
        <sz val="11"/>
        <color theme="1"/>
        <rFont val="Aptos Narrow"/>
        <family val="2"/>
        <scheme val="minor"/>
      </rPr>
      <t>2101.01)</t>
    </r>
  </si>
  <si>
    <t>(D.3)</t>
  </si>
  <si>
    <t>Tarjetas de Crédito</t>
  </si>
  <si>
    <t>1401.02.02+1401.03.02+1401.07.02+1401.08.02+1401.10.02+1401.11.02+1401.12.02+1401.13.02+1401.02.08+ 1401.03.08+1401.07.08+1401.08.08+1401.10.08+1401.11.08+1401.12.08+1401.13.08</t>
  </si>
  <si>
    <t>(D.4)</t>
  </si>
  <si>
    <t>1401.02.05+1401.07.05+1401.08.05+1401.10.05+1401.11.05+1401.12.05+1401.13.05</t>
  </si>
  <si>
    <t>(D.5)</t>
  </si>
  <si>
    <t>1401.02.10+1401.07.10+1401.08.10+1401.10.10+1401.11.10+1401.12.10+1401.13.10</t>
  </si>
  <si>
    <t>(D.6)</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</si>
  <si>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</si>
  <si>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</si>
  <si>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</si>
  <si>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</si>
  <si>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</si>
  <si>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</si>
  <si>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</si>
  <si>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</si>
  <si>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</si>
  <si>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</si>
  <si>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</si>
  <si>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</si>
  <si>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</si>
  <si>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</si>
  <si>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</si>
  <si>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</si>
  <si>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</si>
  <si>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</si>
  <si>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</si>
  <si>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</si>
  <si>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</si>
  <si>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</si>
  <si>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</si>
  <si>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</si>
  <si>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</si>
  <si>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</si>
  <si>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</si>
  <si>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</si>
  <si>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</si>
  <si>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(F.3)</t>
  </si>
  <si>
    <t>(F.4)</t>
  </si>
  <si>
    <t>(F.5)</t>
  </si>
  <si>
    <t>Cuentas por Cobrar</t>
  </si>
  <si>
    <t>(G)</t>
  </si>
  <si>
    <t>16-2702.05.06</t>
  </si>
  <si>
    <t>(H)</t>
  </si>
  <si>
    <t>INMUEBLE, MOBILIARIO Y EQUIPO NETO</t>
  </si>
  <si>
    <t>(I)</t>
  </si>
  <si>
    <t>OTROS ACTIVOS</t>
  </si>
  <si>
    <r>
      <t xml:space="preserve">MN: 
</t>
    </r>
    <r>
      <rPr>
        <sz val="11"/>
        <color theme="1"/>
        <rFont val="Aptos Narrow"/>
        <family val="2"/>
        <scheme val="minor"/>
      </rPr>
      <t>1914+SI((1906.01+1906.02-2507.03.01-2507.03.02)&gt;0,(1916.01+1916.02-2517.03.01-2517.03.02)+(1936.01+1936.02-2537.03.01-2537.03.02),0)+1913+1911+1916.09+1917+1918+1919+1934+1933+1931+1936.09+1937+1938+1939</t>
    </r>
  </si>
  <si>
    <r>
      <t xml:space="preserve">ME:
</t>
    </r>
    <r>
      <rPr>
        <sz val="11"/>
        <color theme="1"/>
        <rFont val="Aptos Narrow"/>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</si>
  <si>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</si>
  <si>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</si>
  <si>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</si>
  <si>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</si>
  <si>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</si>
  <si>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Aptos Narrow"/>
        <family val="2"/>
        <scheme val="minor"/>
      </rPr>
      <t>2101.01)+2101.02+2101.03</t>
    </r>
  </si>
  <si>
    <t>(K.2)</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</si>
  <si>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</si>
  <si>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</si>
  <si>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</si>
  <si>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</si>
  <si>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</si>
  <si>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</si>
  <si>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</si>
  <si>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</si>
  <si>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</si>
  <si>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</si>
  <si>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</si>
  <si>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</si>
  <si>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</si>
  <si>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</si>
  <si>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</si>
  <si>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</si>
  <si>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</si>
  <si>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</si>
  <si>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</si>
  <si>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</si>
  <si>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</si>
  <si>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</si>
  <si>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</si>
  <si>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</si>
  <si>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</si>
  <si>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</si>
  <si>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</si>
  <si>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</si>
  <si>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</si>
  <si>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</si>
  <si>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</si>
  <si>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</si>
  <si>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</si>
  <si>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</si>
  <si>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</si>
  <si>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</si>
  <si>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</si>
  <si>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</si>
  <si>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</si>
  <si>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</si>
  <si>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</si>
  <si>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</si>
  <si>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</si>
  <si>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</si>
  <si>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</si>
  <si>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</si>
  <si>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</si>
  <si>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</si>
  <si>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</si>
  <si>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</si>
  <si>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</si>
  <si>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</si>
  <si>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</si>
  <si>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</si>
  <si>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</si>
  <si>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</si>
  <si>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</si>
  <si>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</si>
  <si>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</si>
  <si>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</si>
  <si>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</si>
  <si>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</si>
  <si>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</si>
  <si>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</si>
  <si>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Aptos Narrow"/>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</si>
  <si>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Aptos Narrow"/>
        <family val="2"/>
        <scheme val="minor"/>
      </rPr>
      <t xml:space="preserve">
292-2921.01-2921.02+2126-2921.08.01+2921.02.07-2921.07.02-1922+SI((1906.01+1906.02-2507.03.01-2507.03.02)&lt;0, (1916.01+1916.02-2517.03.01-2517.03.02)*(-1),0)+2429+2629+2829-2921.07.06</t>
    </r>
  </si>
  <si>
    <t>(R)</t>
  </si>
  <si>
    <t>PROVISIONES</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</si>
  <si>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</si>
  <si>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</si>
  <si>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</si>
  <si>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</si>
  <si>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</si>
  <si>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</si>
  <si>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</si>
  <si>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</si>
  <si>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</si>
  <si>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</si>
  <si>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</si>
  <si>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</si>
  <si>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</si>
  <si>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</si>
  <si>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</si>
  <si>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</si>
  <si>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</si>
  <si>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</si>
  <si>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</si>
  <si>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</si>
  <si>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</si>
  <si>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</si>
  <si>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</si>
  <si>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</si>
  <si>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</si>
  <si>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</si>
  <si>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</si>
  <si>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</si>
  <si>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</si>
  <si>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</si>
  <si>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</si>
  <si>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</si>
  <si>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</si>
  <si>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</si>
  <si>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</si>
  <si>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</si>
  <si>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</si>
  <si>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</si>
  <si>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</si>
  <si>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</si>
  <si>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</si>
  <si>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</si>
  <si>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</si>
  <si>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</si>
  <si>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Aptos Narrow"/>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</si>
  <si>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</si>
  <si>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</si>
  <si>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Aptos Narrow"/>
        <family val="2"/>
        <scheme val="minor"/>
      </rPr>
      <t>(5109.04-4109.04)</t>
    </r>
  </si>
  <si>
    <t>(A.6)</t>
  </si>
  <si>
    <t>Créditos directos</t>
  </si>
  <si>
    <t>5104+5107</t>
  </si>
  <si>
    <t>(A.7)</t>
  </si>
  <si>
    <t>Diferencia de cambio</t>
  </si>
  <si>
    <r>
      <rPr>
        <b/>
        <sz val="10"/>
        <rFont val="Arial"/>
        <family val="2"/>
      </rPr>
      <t>SA</t>
    </r>
    <r>
      <rPr>
        <sz val="11"/>
        <color theme="1"/>
        <rFont val="Aptos Narrow"/>
        <family val="2"/>
        <scheme val="minor"/>
      </rPr>
      <t>((5108.01+5108.04.09+5108.09-4108.01) - (4108.04.09+4108.09))</t>
    </r>
  </si>
  <si>
    <t>(A.8)</t>
  </si>
  <si>
    <t>Ganancias en Productos Financieros Derivados</t>
  </si>
  <si>
    <r>
      <rPr>
        <b/>
        <sz val="10"/>
        <rFont val="Arial"/>
        <family val="2"/>
      </rPr>
      <t>SA</t>
    </r>
    <r>
      <rPr>
        <sz val="11"/>
        <color theme="1"/>
        <rFont val="Aptos Narrow"/>
        <family val="2"/>
        <scheme val="minor"/>
      </rPr>
      <t>((5109.16+5109.17+5109.24.01.01+5109.24.01.02+5109.24.03) - (4109.16+4109.17+4109.24.01.01+4109.24.01.02+4109.24.03))</t>
    </r>
  </si>
  <si>
    <t>(A.9)</t>
  </si>
  <si>
    <t>5109.01+5109.08+5109.19+SA(5109.10-4109.10)+5109.03+SA(5109.18-4109.18)+5109.28</t>
  </si>
  <si>
    <t>GASTOS FINANCIEROS</t>
  </si>
  <si>
    <t>(B.1)+(B.2)+(B.3)+(B.4)+(B.5)+(B.6)+(B.7)+(B.8)+(B.9)+(B.10)+(B.11)+(B.12)</t>
  </si>
  <si>
    <t>(B.1)</t>
  </si>
  <si>
    <t>(B.2)</t>
  </si>
  <si>
    <t>(B.3)</t>
  </si>
  <si>
    <t>Depósitos del Sist. Financ. y Org. Internacionales</t>
  </si>
  <si>
    <t>(B.4)</t>
  </si>
  <si>
    <t>4104.01+4104.02+4104.03+4104.04+4104.05+4104.06+4104.07+4104.08+4107</t>
  </si>
  <si>
    <t>(B.5)</t>
  </si>
  <si>
    <t>4106.01+4106.04+4106.05+4106.07</t>
  </si>
  <si>
    <t>(B.6)</t>
  </si>
  <si>
    <t>4106.02+4106.03+4106.06</t>
  </si>
  <si>
    <t>(B.7)</t>
  </si>
  <si>
    <t>Pérdida por Valorización de Inversiones</t>
  </si>
  <si>
    <r>
      <rPr>
        <b/>
        <sz val="10"/>
        <rFont val="Arial"/>
        <family val="2"/>
      </rPr>
      <t>SD</t>
    </r>
    <r>
      <rPr>
        <sz val="11"/>
        <color theme="1"/>
        <rFont val="Aptos Narrow"/>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</si>
  <si>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</si>
  <si>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</si>
  <si>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Aptos Narrow"/>
        <family val="2"/>
        <scheme val="minor"/>
      </rPr>
      <t>(5109.04-4109.04)</t>
    </r>
  </si>
  <si>
    <t>(B.9)</t>
  </si>
  <si>
    <t xml:space="preserve">Primas al Fondo de Seguro de Depósito </t>
  </si>
  <si>
    <t>(B.10)</t>
  </si>
  <si>
    <t>Diferencia de Cambio</t>
  </si>
  <si>
    <r>
      <rPr>
        <b/>
        <sz val="10"/>
        <rFont val="Arial"/>
        <family val="2"/>
      </rPr>
      <t>SD</t>
    </r>
    <r>
      <rPr>
        <sz val="11"/>
        <color theme="1"/>
        <rFont val="Aptos Narrow"/>
        <family val="2"/>
        <scheme val="minor"/>
      </rPr>
      <t>((5108.01+5108.04.09+5108.09) - (4108.01+4108.04.09+4108.09))</t>
    </r>
  </si>
  <si>
    <t>(B.11)</t>
  </si>
  <si>
    <t>Pérdidas en Productos Financieros Derivados</t>
  </si>
  <si>
    <r>
      <rPr>
        <b/>
        <sz val="10"/>
        <rFont val="Arial"/>
        <family val="2"/>
      </rPr>
      <t>SD</t>
    </r>
    <r>
      <rPr>
        <sz val="11"/>
        <color theme="1"/>
        <rFont val="Aptos Narrow"/>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</si>
  <si>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</si>
  <si>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Aptos Narrow"/>
        <family val="2"/>
        <scheme val="minor"/>
      </rPr>
      <t xml:space="preserve">(4109.10-5109.10) + </t>
    </r>
    <r>
      <rPr>
        <b/>
        <sz val="10"/>
        <rFont val="Arial"/>
        <family val="2"/>
      </rPr>
      <t>SD</t>
    </r>
    <r>
      <rPr>
        <sz val="11"/>
        <color theme="1"/>
        <rFont val="Aptos Narrow"/>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</si>
  <si>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</si>
  <si>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</si>
  <si>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</si>
  <si>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</si>
  <si>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</si>
  <si>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</si>
  <si>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</si>
  <si>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</si>
  <si>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</si>
  <si>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</si>
  <si>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</si>
  <si>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</si>
  <si>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</si>
  <si>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</si>
  <si>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</si>
  <si>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</si>
  <si>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</si>
  <si>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</si>
  <si>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</si>
  <si>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</si>
  <si>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</si>
  <si>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</si>
  <si>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</si>
  <si>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</si>
  <si>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</si>
  <si>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</si>
  <si>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</si>
  <si>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</si>
  <si>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</si>
  <si>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</si>
  <si>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</si>
  <si>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</si>
  <si>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</si>
  <si>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</si>
  <si>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</si>
  <si>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</si>
  <si>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</si>
  <si>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</si>
  <si>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</si>
  <si>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</si>
  <si>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</si>
  <si>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</si>
  <si>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</si>
  <si>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</si>
  <si>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</si>
  <si>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</si>
  <si>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</si>
  <si>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</si>
  <si>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</si>
  <si>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</si>
  <si>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</si>
  <si>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</si>
  <si>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</si>
  <si>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</si>
  <si>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</si>
  <si>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</si>
  <si>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</si>
  <si>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</si>
  <si>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</si>
  <si>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</si>
  <si>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</si>
  <si>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</si>
  <si>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</si>
  <si>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</si>
  <si>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</si>
  <si>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 xml:space="preserve">Balance General  </t>
  </si>
  <si>
    <t xml:space="preserve">Estado de Ganancias y Pérdidas  </t>
  </si>
  <si>
    <t xml:space="preserve">Indicadores Financieros  </t>
  </si>
  <si>
    <t xml:space="preserve">Créditos Directos por Sector Económico  </t>
  </si>
  <si>
    <t xml:space="preserve">Créditos Directos y Depósitos por Zona Geográfica  </t>
  </si>
  <si>
    <t xml:space="preserve">Depósitos según Escala de Montos  </t>
  </si>
  <si>
    <t xml:space="preserve">Número de Personal  </t>
  </si>
  <si>
    <t xml:space="preserve">Requerimiento de Patrimonio Efectivo y Ratio de Capital Global  </t>
  </si>
  <si>
    <t xml:space="preserve">Activos y Contingentes Ponderados por Riesgo de Crédito  </t>
  </si>
  <si>
    <t xml:space="preserve">Créditos Directos según Situación  </t>
  </si>
  <si>
    <t xml:space="preserve">Créditos Directos según Tipo de Crédito y Situación  </t>
  </si>
  <si>
    <t xml:space="preserve">Estructura de Créditos Directos e Indirectos según Categoría de Riesgo del Deudor  </t>
  </si>
  <si>
    <t xml:space="preserve">Estructura de Créditos Directos e Indirectos por Tipo de Crédito y Categoría de Riesgo del Deudor </t>
  </si>
  <si>
    <t>Créditos Directos por Tipo, Modalidad y Moneda</t>
  </si>
  <si>
    <t xml:space="preserve">Morosidad por tipo de crédito y modalidad  </t>
  </si>
  <si>
    <t xml:space="preserve">Ratios de Morosidad según días de incumplimiento  </t>
  </si>
  <si>
    <t xml:space="preserve">Créditos por Tipo de Garantía   </t>
  </si>
  <si>
    <t xml:space="preserve">Créditos a Actividades Empresariales por Sector Económico  </t>
  </si>
  <si>
    <t xml:space="preserve">Flujo de Créditos Castigados por Tipo de Crédito  </t>
  </si>
  <si>
    <t xml:space="preserve">Ratios de Liquidez  </t>
  </si>
  <si>
    <t>Movimiento de los Depósitos  (Moneda Nacional)</t>
  </si>
  <si>
    <t>Movimiento de los Depósitos  (Moneda Extranjera)</t>
  </si>
  <si>
    <t>Depósitos del Público por Tipo de Depósito y Plazo (Moneda Nacional)</t>
  </si>
  <si>
    <t>Depósitos del Público por Tipo de Depósito y Plazo (Moneda Extranjera)</t>
  </si>
  <si>
    <t xml:space="preserve">Requerimiento de Patrimonio Efectivo por Riesgo de Mercado  </t>
  </si>
  <si>
    <t xml:space="preserve">Posición Global en Moneda Extranjera  </t>
  </si>
  <si>
    <t xml:space="preserve">Requerimiento de Patrimonio Efectivo por Riesgo Operacional  </t>
  </si>
  <si>
    <t xml:space="preserve">Estructura del Activo  </t>
  </si>
  <si>
    <t xml:space="preserve">Estructura de los Créditos Directos por Modalidad  </t>
  </si>
  <si>
    <t xml:space="preserve">Estructura de los Créditos Directos por Tipo y Modalidad  </t>
  </si>
  <si>
    <t xml:space="preserve">Estructura de los Créditos Indirectos  </t>
  </si>
  <si>
    <t xml:space="preserve">Estructura del Pasivo  </t>
  </si>
  <si>
    <t xml:space="preserve">Estructura de los Depósitos por Tipo  </t>
  </si>
  <si>
    <t xml:space="preserve">Estructura de los Adeudos y Obligaciones Financieras  </t>
  </si>
  <si>
    <t>Estructura del Patrimonio Efectivo</t>
  </si>
  <si>
    <t xml:space="preserve">Estructura de los Ingresos Financieros  </t>
  </si>
  <si>
    <t xml:space="preserve">Estructura de los Gastos Financieros  </t>
  </si>
  <si>
    <t xml:space="preserve">Estructura de los Gastos de Administración  </t>
  </si>
  <si>
    <t xml:space="preserve">Estructura de Fideicomisos y Comisiones de Confianza  </t>
  </si>
  <si>
    <t xml:space="preserve">Ranking de Créditos, Depósitos y Patrimonio  </t>
  </si>
  <si>
    <t xml:space="preserve">Ranking de Créditos Directos por Tipo  </t>
  </si>
  <si>
    <t xml:space="preserve">Ranking de Créditos Directos por Modalidad de Operación  </t>
  </si>
  <si>
    <t xml:space="preserve">Ranking de Depósitos por Tipo  </t>
  </si>
  <si>
    <t>Distribución de Oficinas por Zona Geográfica</t>
  </si>
  <si>
    <t xml:space="preserve">Créditos Directos y Depósitos por Oficinas  </t>
  </si>
  <si>
    <t xml:space="preserve">Estructura de los Créditos Directos por Departamento  </t>
  </si>
  <si>
    <t xml:space="preserve">Estructura de los Depósitos por Departamento  </t>
  </si>
  <si>
    <t xml:space="preserve">Depósitos por Tipo y Persona  </t>
  </si>
  <si>
    <t xml:space="preserve">Número de Depositantes por Tipo de Depósito  </t>
  </si>
  <si>
    <t>Número de Tarjetas de Débito</t>
  </si>
  <si>
    <t xml:space="preserve">Número de Deudores según Tipo de Crédito  </t>
  </si>
  <si>
    <t xml:space="preserve">Número de Tarjetas de Crédito por Tipo  </t>
  </si>
  <si>
    <t xml:space="preserve">Nuevos Créditos Hipotecarios para Vivienda  </t>
  </si>
  <si>
    <t xml:space="preserve">Nuevos Créditos a Principales Sectores Económicos  </t>
  </si>
  <si>
    <t>Boletín Informativo Mensual de las Empresas Financieras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</si>
</sst>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5">
    <numFmt numFmtId="43" formatCode="_(* #,##0.00_);_(* \(#,##0.00\);_(* &quot;-&quot;??_);_(@_)"/>
    <numFmt numFmtId="164" formatCode="\A\l\ dd\ &quot;de&quot;\ mmmm\ &quot; de&quot;\ yyyy"/>
    <numFmt numFmtId="165" formatCode="* #\ ###\ ###___ ;\ * #\ ###\ ###\_\ __\ ;* &quot;-&quot;?,_ ;_(@_)"/>
    <numFmt numFmtId="166" formatCode="_([$€-2]\ * #,##0.00_);_([$€-2]\ * \(#,##0.00\);_([$€-2]\ * &quot;-&quot;??_)"/>
    <numFmt numFmtId="167" formatCode="\A\l\ dd\ &quot;de&quot;\ mmmm\ &quot;de&quot;\ yyyy"/>
    <numFmt numFmtId="168" formatCode="_(* #,##0_________);_(* \(#,##0\);_(* &quot;-&quot;????_);_(@_)"/>
    <numFmt numFmtId="169" formatCode="&quot;Tipo de Cambio Contable:&quot;\ #.###"/>
    <numFmt numFmtId="170" formatCode="_ * #,##0.00_ ;_ * \-#,##0.00_ ;_ * &quot;-&quot;??_ ;_ @_ "/>
    <numFmt numFmtId="171" formatCode="_ * #,##0_ ;_ * \-#,##0_ ;_ * &quot;-&quot;_ ;_ @_ "/>
    <numFmt numFmtId="172" formatCode="_-* #,##0\ _P_t_a_-;\-* #,##0\ _P_t_a_-;_-* &quot;-&quot;\ _P_t_a_-;_-@_-"/>
    <numFmt numFmtId="173" formatCode="_-* #,##0.00\ _P_t_a_-;\-* #,##0.00\ _P_t_a_-;_-* &quot;-&quot;\ _P_t_a_-;_-@_-"/>
    <numFmt numFmtId="174" formatCode="_(* #,##0_);_(* \(#,##0\);_(* &quot;-&quot;??_);_(@_)"/>
    <numFmt numFmtId="175" formatCode="_(* #,##0.00000_);_(* \(#,##0.00000\);_(* &quot;-&quot;??_);_(@_)"/>
    <numFmt numFmtId="176" formatCode="\D\e\s\e\m\b\o\l\s\a\d\o\s\ \e\n\ \e\l\ \m\e\s\ &quot;de&quot;\ mmmm\ &quot;de&quot;\ yyyy"/>
    <numFmt numFmtId="177" formatCode="\(\A\l\ dd\ &quot;de&quot;\ mmmm\ &quot;de&quot;\ yyyy\)"/>
    <numFmt numFmtId="178" formatCode="_ * #,##0_________________ ;_ * \-#,##0_______________ ;_ * &quot;-&quot;????????_ ;_ @_ "/>
    <numFmt numFmtId="179" formatCode="_ * #,##0_____________________ ;_ * \-#,##0_______________ ;_ * &quot;-&quot;????????_ ;_ @_ "/>
    <numFmt numFmtId="180" formatCode="_ * #,##0_______________ ;_ * \-#,##0_______________ ;_ * &quot;-&quot;????????_ ;_ @_ "/>
    <numFmt numFmtId="181" formatCode="_ * #,##0____________\ ;_ * \-#,##0____________\ ;_ * &quot;-&quot;??????_ ;_ @_ "/>
    <numFmt numFmtId="182" formatCode="_ * #,##0_________________________ ;_ * \-#,##0_________________________ ;_ * &quot;-&quot;?????????????_ ;_ @_ "/>
    <numFmt numFmtId="183" formatCode="_(* #,##0_________________________);_(* \(#,##0\);_(* &quot;-&quot;????????????_);_(@_)"/>
    <numFmt numFmtId="184" formatCode="_(* #,###,##0_________)\ ;_(* \(#,###,##0\)\ __\ _____ ;* &quot;-&quot;??????;_(@_)"/>
    <numFmt numFmtId="185" formatCode="&quot;Al &quot;dd&quot; de &quot;mmmm&quot; de &quot;yyyy"/>
    <numFmt numFmtId="186" formatCode="_(* #\ ###\ ##0_);_(* \(#\ ###\ ##0\)__;* &quot;-&quot;??;_(@_)"/>
    <numFmt numFmtId="187" formatCode="_(* #,###,##0_________)\ ;_(* \(#,###,##0\)\ ;* &quot;-&quot;??????;_(@_)"/>
    <numFmt numFmtId="188" formatCode="_(* #,###,##0.000000_________)\ ;_(* \(#,###,##0.000000\)\ ;* &quot;-&quot;??????;_(@_)"/>
    <numFmt numFmtId="189" formatCode="_(* #,###,##0.0000_________)\ ;_(* \(#,###,##0.0000\)\ ;* &quot;-&quot;??????;_(@_)"/>
    <numFmt numFmtId="190" formatCode="_(* #,###,##0.00_________)\ ;_(* \(#,###,##0.00\)\ __\ _____ ;* &quot;-&quot;??????;_(@_)"/>
    <numFmt numFmtId="191" formatCode="_-* #,##0.00\ _______________-;_-\(#,##0.00\)\ _______________-;_-* &quot;-&quot;\ ????????_-;_-@_-"/>
    <numFmt numFmtId="192" formatCode="_(* #,###,##0_____________)\ ;_(* \(#,###,##0\)\ ;* &quot;-&quot;????????;_(@_)"/>
    <numFmt numFmtId="193" formatCode="_-* #,##0.00\ _______________-;_-\(#,##0.00\)\ _______________-;_-* &quot;-&quot;\ ???????_-;_-@_-"/>
    <numFmt numFmtId="194" formatCode="_(* #,###,##0_____________)\ ;_(* \(#,###,##0\)\ ;* &quot;-&quot;??????;_(@_)"/>
    <numFmt numFmtId="195" formatCode="_-* #,##0.00\ _________-;_-\(#,##0.00\)\ _________-;_-* &quot;-&quot;\ ????_-;_-@_-"/>
    <numFmt numFmtId="196" formatCode="_(* #,###,##0_______________)\ ;_(* \(#,###,##0\)\ ;* &quot;-&quot;??????;_(@_)"/>
    <numFmt numFmtId="197" formatCode="_-* #,##0.00\ ___________________-;_-\(#,##0.00\)\ ___________________-;_-* &quot;-&quot;\ ????????????_-;_-@_-"/>
    <numFmt numFmtId="198" formatCode="_(* #,###,##0_________________)\ ;_(* \(#,###,##0\)\ ;* &quot;-&quot;????????;_(@_)"/>
    <numFmt numFmtId="199" formatCode="&quot;Al&quot;\ dd\ &quot;de&quot;\ mmmm\ &quot;de&quot;\ yyyy"/>
    <numFmt numFmtId="200" formatCode="0.00000"/>
    <numFmt numFmtId="201" formatCode="_(* #,##0.0_);_(* \(#,##0.0\);_(* &quot;-&quot;??_);_(@_)"/>
    <numFmt numFmtId="202" formatCode="_(* #\ #,###,##0.00___________________________);_(* \(#\ ###\ ###\);_(* &quot;-&quot;?????????????_);_(@_)"/>
    <numFmt numFmtId="203" formatCode="_(* #,\ ###,###_______________________);_(* \(#\ ###\ ###\);_(* &quot;-&quot;??????_);_(@_)"/>
    <numFmt numFmtId="204" formatCode="_(* #,##0.00_________________);_(* \(#,##0.00\);_(* &quot;-&quot;????????_);_(@_)"/>
    <numFmt numFmtId="205" formatCode="_-* #,##0.00\ _P_t_a_-;\-* #,##0.00\ _P_t_a_-;_-* &quot;-&quot;??\ _P_t_a_-;_-@_-"/>
    <numFmt numFmtId="206" formatCode="_(* #,\ ###,###_______________);_(* \(#\ ###\ ###\);_(* &quot;-&quot;??_);_(@_)"/>
    <numFmt numFmtId="207" formatCode="_(* #,##0_________________);_(* \(#,##0\);_(* &quot;-&quot;????????_);_(@_)"/>
    <numFmt numFmtId="208" formatCode="_(* ##,#00_____________________);_(* \(#,##0.00\);_(* &quot;-&quot;??????????_);_(@_)"/>
    <numFmt numFmtId="209" formatCode="* #\ ###\ ###____________;\ * #\ ###\ ###\____________ ;* &quot;-&quot;?????;_(@_)"/>
    <numFmt numFmtId="210" formatCode="0.00_);\(0.00\)"/>
    <numFmt numFmtId="211" formatCode="&quot;Publicado el&quot;\ dd/mm/yyyy"/>
    <numFmt numFmtId="212" formatCode="_(* #,##0.00_____________);_(* \(#,##0.00\)_____________ ;_(* &quot;-&quot;???????_);_(@_)"/>
    <numFmt numFmtId="213" formatCode="_(* #\ #,###,##0.00___________________);_(* \(#\ ###\ ###\);_(* &quot;-&quot;?????????_);_(@_)"/>
    <numFmt numFmtId="214" formatCode="_(* #,##0_____________);_(* \(#,##0\)_____________ ;_(* &quot;-&quot;???????,_);_(@_)"/>
    <numFmt numFmtId="215" formatCode="_(* #,##0_____________);_(* \(#,##0\)_____________ ;_(* &quot;-&quot;???????_);_(@_)"/>
    <numFmt numFmtId="216" formatCode="_-* #,##0.00\ _______-;_-\(#,##0.00\)\ _______-;_-* &quot;-&quot;\ ??????_-;_-@_-"/>
    <numFmt numFmtId="217" formatCode="_ * #,##0_ ;_ * \-#,##0_ ;_ * &quot;-&quot;??_ ;_ @_ "/>
    <numFmt numFmtId="218" formatCode="* #\ ###\ ###__________________;\ * #\ ###\ ###\________________________ ;* &quot;-&quot;???????????;_(@_)"/>
    <numFmt numFmtId="219" formatCode="_(* #\ ###\ ###_);_(* \(#\ ###\ ###\);_(* &quot;-&quot;??_);_(@_)"/>
    <numFmt numFmtId="220" formatCode="_(* ###,##0_______);_(* \(###,##0\)\ ;* &quot;-&quot;?????;_(@_)"/>
    <numFmt numFmtId="221" formatCode="_ * #,##0.00000_ ;_ * \-#,##0.00000_ ;_ * &quot;-&quot;??_ ;_ @_ "/>
    <numFmt numFmtId="222" formatCode="_(* #\ ###\ ##0___________);_(* \(#\ ###\ ##0\)\ ;* &quot;-&quot;??????;_(@_)"/>
    <numFmt numFmtId="223" formatCode="_(* #,##0_);_(* \(#,##0\);_(* &quot;-&quot;?_);_(@_)"/>
    <numFmt numFmtId="224" formatCode="_(* #,###,##0_________________)\ ;_(* \(#,###,##0\)\ ;* &quot;-&quot;??????????;_(@_)"/>
    <numFmt numFmtId="225" formatCode="d\-m\-yy;@"/>
    <numFmt numFmtId="226" formatCode="#,##0_ ;[Red]\-#,##0\ "/>
    <numFmt numFmtId="227" formatCode="0.000000000000"/>
    <numFmt numFmtId="228" formatCode="0.00000000000000000"/>
    <numFmt numFmtId="229" formatCode="_(* #\ ##0.00_);_(* \(#\ ##0.00\);_(* &quot;-&quot;??_);_(@_)"/>
    <numFmt numFmtId="230" formatCode="_(* #,##0.000_);_(* \(#,##0.000\);_(* &quot;-&quot;??_);_(@_)"/>
    <numFmt numFmtId="231" formatCode="[$-C0A]d\ &quot;de&quot;\ mmmm\ &quot;de&quot;\ yyyy;@"/>
    <numFmt numFmtId="232" formatCode="_(* #,##0.00_);_(* \(#,##0.00\);_(* &quot;-&quot;?_);_(@_)"/>
    <numFmt numFmtId="233" formatCode="_(* #,###,##0_____________________)\ ;_(* \(#,###,##0\)\ ;* &quot;-&quot;????????????;_(@_)"/>
    <numFmt numFmtId="234" formatCode="_-* #,##0.0\ _-;_-\(#,##0.0\)\ _-;_-* &quot;-&quot;\ _-;_-@_-"/>
    <numFmt numFmtId="235" formatCode="&quot;Promedio de Saldos Diarios a &quot;mmmm&quot; de &quot;yyyy"/>
    <numFmt numFmtId="236" formatCode="&quot;Publicado el&quot;\ dd\-mm\-yyyy"/>
    <numFmt numFmtId="237" formatCode="_(* #,##0___________);_(* \(#,##0\)__________;_(* &quot;-&quot;??????_);_(@_)"/>
  </numFmts>
  <fonts count="156">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4.5"/>
      <name val="Times New Roman"/>
      <family val="1"/>
    </font>
    <font>
      <b/>
      <sz val="13"/>
      <name val="Times New Roman"/>
      <family val="1"/>
    </font>
    <font>
      <sz val="22"/>
      <name val="Times New Roman"/>
      <family val="1"/>
    </font>
    <font>
      <sz val="18"/>
      <name val="Times New Roman"/>
      <family val="1"/>
    </font>
    <font>
      <b/>
      <sz val="14"/>
      <name val="Times New Roman"/>
      <family val="1"/>
    </font>
    <font>
      <sz val="12"/>
      <name val="Times New Roman"/>
      <family val="1"/>
    </font>
    <font>
      <b/>
      <sz val="10"/>
      <name val="Arial"/>
      <family val="2"/>
    </font>
    <font>
      <b/>
      <sz val="10"/>
      <name val="Arial Narrow"/>
      <family val="2"/>
    </font>
    <font>
      <sz val="10"/>
      <name val="Arial Narrow"/>
      <family val="2"/>
    </font>
    <font>
      <b/>
      <sz val="11"/>
      <name val="Arial Narrow"/>
      <family val="2"/>
    </font>
    <font>
      <sz val="8"/>
      <name val="Arial Narrow"/>
      <family val="2"/>
    </font>
    <font>
      <b/>
      <sz val="8"/>
      <name val="Arial Narrow"/>
      <family val="2"/>
    </font>
    <font>
      <sz val="8"/>
      <name val="Arial"/>
      <family val="2"/>
    </font>
    <font>
      <i/>
      <sz val="8"/>
      <name val="Arial Narrow"/>
      <family val="2"/>
    </font>
    <font>
      <sz val="6"/>
      <name val="Arial"/>
      <family val="2"/>
    </font>
    <font>
      <b/>
      <sz val="8"/>
      <name val="Arial"/>
      <family val="2"/>
    </font>
    <font>
      <b/>
      <sz val="10"/>
      <name val="Times New Roman"/>
      <family val="1"/>
    </font>
    <font>
      <b/>
      <sz val="22"/>
      <name val="Times New Roman"/>
      <family val="1"/>
    </font>
    <font>
      <sz val="14"/>
      <name val="Arial"/>
      <family val="2"/>
    </font>
    <font>
      <sz val="11"/>
      <name val="Times New Roman"/>
      <family val="1"/>
    </font>
    <font>
      <b/>
      <sz val="9"/>
      <name val="Arial"/>
      <family val="2"/>
    </font>
    <font>
      <sz val="10"/>
      <name val="Segoe UI"/>
      <family val="2"/>
    </font>
    <font>
      <b/>
      <vertAlign val="superscript"/>
      <sz val="10"/>
      <name val="Arial Narrow"/>
      <family val="2"/>
    </font>
    <font>
      <sz val="8.6"/>
      <name val="Arial"/>
      <family val="2"/>
    </font>
    <font>
      <b/>
      <sz val="10.5"/>
      <name val="Times New Roman"/>
      <family val="1"/>
    </font>
    <font>
      <b/>
      <sz val="8.6"/>
      <name val="Arial"/>
      <family val="2"/>
    </font>
    <font>
      <sz val="11"/>
      <color theme="1"/>
      <name val="Calibri"/>
      <family val="2"/>
    </font>
    <font>
      <b/>
      <vertAlign val="superscript"/>
      <sz val="8"/>
      <name val="Arial Narrow"/>
      <family val="2"/>
    </font>
    <font>
      <b/>
      <sz val="7"/>
      <name val="Arial"/>
      <family val="2"/>
    </font>
    <font>
      <sz val="7"/>
      <name val="Arial"/>
      <family val="2"/>
    </font>
    <font>
      <sz val="22"/>
      <name val="Arial"/>
      <family val="2"/>
    </font>
    <font>
      <sz val="13"/>
      <name val="Times New Roman"/>
      <family val="1"/>
    </font>
    <font>
      <b/>
      <sz val="15"/>
      <name val="Arial Narrow"/>
      <family val="2"/>
    </font>
    <font>
      <sz val="10"/>
      <name val="Times New Roman"/>
      <family val="1"/>
    </font>
    <font>
      <b/>
      <sz val="10"/>
      <color indexed="12"/>
      <name val="Arial"/>
      <family val="2"/>
    </font>
    <font>
      <i/>
      <sz val="7"/>
      <name val="Arial"/>
      <family val="2"/>
    </font>
    <font>
      <sz val="14"/>
      <name val="Times New Roman"/>
      <family val="1"/>
    </font>
    <font>
      <i/>
      <sz val="7"/>
      <name val="Arial Narrow"/>
      <family val="2"/>
    </font>
    <font>
      <b/>
      <sz val="10"/>
      <color indexed="12"/>
      <name val="Times New Roman"/>
      <family val="1"/>
    </font>
    <font>
      <sz val="11"/>
      <name val="Arial Narrow"/>
      <family val="2"/>
    </font>
    <font>
      <sz val="8"/>
      <color theme="1"/>
      <name val="Arial Narrow"/>
      <family val="2"/>
    </font>
    <font>
      <b/>
      <sz val="9"/>
      <color rgb="FF0033CC"/>
      <name val="Arial Narrow"/>
      <family val="2"/>
    </font>
    <font>
      <b/>
      <sz val="8"/>
      <color theme="1"/>
      <name val="Arial Narrow"/>
      <family val="2"/>
    </font>
    <font>
      <u/>
      <sz val="11"/>
      <color theme="10"/>
      <name val="Aptos Narrow"/>
      <family val="2"/>
      <scheme val="minor"/>
    </font>
    <font>
      <b/>
      <sz val="10.5"/>
      <name val="Arial Narrow"/>
      <family val="2"/>
    </font>
    <font>
      <sz val="8.6"/>
      <name val="Arial Narrow"/>
      <family val="2"/>
    </font>
    <font>
      <b/>
      <sz val="8.6"/>
      <name val="Arial Narrow"/>
      <family val="2"/>
    </font>
    <font>
      <b/>
      <sz val="15"/>
      <name val="Times New Roman"/>
      <family val="1"/>
    </font>
    <font>
      <sz val="21.25"/>
      <name val="Times New Roman"/>
      <family val="1"/>
    </font>
    <font>
      <b/>
      <sz val="14"/>
      <name val="Arial"/>
      <family val="2"/>
    </font>
    <font>
      <sz val="13"/>
      <name val="Arial"/>
      <family val="2"/>
    </font>
    <font>
      <sz val="8"/>
      <color indexed="9"/>
      <name val="Arial Narrow"/>
      <family val="2"/>
    </font>
    <font>
      <sz val="8.5"/>
      <name val="Arial Narrow"/>
      <family val="2"/>
    </font>
    <font>
      <sz val="24"/>
      <name val="Times New Roman"/>
      <family val="1"/>
    </font>
    <font>
      <sz val="15.5"/>
      <name val="Times New Roman"/>
      <family val="1"/>
    </font>
    <font>
      <sz val="14.5"/>
      <name val="Times New Roman"/>
      <family val="1"/>
    </font>
    <font>
      <sz val="9"/>
      <name val="Arial Narrow"/>
      <family val="2"/>
    </font>
    <font>
      <sz val="10.5"/>
      <name val="Arial Narrow"/>
      <family val="2"/>
    </font>
    <font>
      <b/>
      <sz val="9"/>
      <name val="Arial Narrow"/>
      <family val="2"/>
    </font>
    <font>
      <b/>
      <sz val="9"/>
      <color indexed="9"/>
      <name val="Arial Narrow"/>
      <family val="2"/>
    </font>
    <font>
      <b/>
      <sz val="8"/>
      <color indexed="9"/>
      <name val="Arial Narrow"/>
      <family val="2"/>
    </font>
    <font>
      <sz val="8.5"/>
      <name val="Arial"/>
      <family val="2"/>
    </font>
    <font>
      <b/>
      <sz val="13.8"/>
      <name val="Times New Roman"/>
      <family val="1"/>
    </font>
    <font>
      <sz val="9.6"/>
      <name val="Arial Narrow"/>
      <family val="2"/>
    </font>
    <font>
      <b/>
      <sz val="8.5"/>
      <name val="Arial Narrow"/>
      <family val="2"/>
    </font>
    <font>
      <sz val="9.5"/>
      <name val="Arial Narrow"/>
      <family val="2"/>
    </font>
    <font>
      <sz val="8"/>
      <color indexed="10"/>
      <name val="Arial Narrow"/>
      <family val="2"/>
    </font>
    <font>
      <sz val="7.5"/>
      <name val="Arial"/>
      <family val="2"/>
    </font>
    <font>
      <sz val="10"/>
      <color indexed="9"/>
      <name val="Arial Narrow"/>
      <family val="2"/>
    </font>
    <font>
      <b/>
      <sz val="16"/>
      <name val="Times New Roman"/>
      <family val="1"/>
    </font>
    <font>
      <b/>
      <sz val="12"/>
      <name val="Arial Narrow"/>
      <family val="2"/>
    </font>
    <font>
      <b/>
      <u/>
      <sz val="8"/>
      <name val="Arial Narrow"/>
      <family val="2"/>
    </font>
    <font>
      <b/>
      <vertAlign val="superscript"/>
      <sz val="9"/>
      <name val="Arial Narrow"/>
      <family val="2"/>
    </font>
    <font>
      <b/>
      <sz val="7"/>
      <name val="Arial Narrow"/>
      <family val="2"/>
    </font>
    <font>
      <sz val="10"/>
      <color indexed="9"/>
      <name val="Arial"/>
      <family val="2"/>
    </font>
    <font>
      <b/>
      <sz val="14.5"/>
      <name val="Arial"/>
      <family val="2"/>
    </font>
    <font>
      <sz val="14.5"/>
      <name val="Arial"/>
      <family val="2"/>
    </font>
    <font>
      <i/>
      <sz val="10"/>
      <name val="Arial"/>
      <family val="2"/>
    </font>
    <font>
      <sz val="10"/>
      <color indexed="14"/>
      <name val="Arial Narrow"/>
      <family val="2"/>
    </font>
    <font>
      <vertAlign val="superscript"/>
      <sz val="10"/>
      <name val="Arial Narrow"/>
      <family val="2"/>
    </font>
    <font>
      <sz val="7"/>
      <name val="Arial Narrow"/>
      <family val="2"/>
    </font>
    <font>
      <sz val="10"/>
      <color indexed="10"/>
      <name val="Arial"/>
      <family val="2"/>
    </font>
    <font>
      <sz val="9"/>
      <color indexed="10"/>
      <name val="Arial Narrow"/>
      <family val="2"/>
    </font>
    <font>
      <u/>
      <sz val="10"/>
      <color indexed="12"/>
      <name val="Arial"/>
      <family val="2"/>
    </font>
    <font>
      <b/>
      <sz val="10"/>
      <color indexed="10"/>
      <name val="Arial"/>
      <family val="2"/>
    </font>
    <font>
      <i/>
      <sz val="10"/>
      <name val="Arial Narrow"/>
      <family val="2"/>
    </font>
    <font>
      <b/>
      <sz val="14.55"/>
      <name val="Times New Roman"/>
      <family val="1"/>
    </font>
    <font>
      <sz val="14.55"/>
      <name val="Times New Roman"/>
      <family val="1"/>
    </font>
    <font>
      <sz val="9"/>
      <name val="Arial"/>
      <family val="2"/>
    </font>
    <font>
      <b/>
      <sz val="10.55"/>
      <name val="Arial Narrow"/>
      <family val="2"/>
    </font>
    <font>
      <sz val="8.25"/>
      <name val="Arial Narrow"/>
      <family val="2"/>
    </font>
    <font>
      <b/>
      <sz val="8.25"/>
      <name val="Arial Narrow"/>
      <family val="2"/>
    </font>
    <font>
      <b/>
      <sz val="10"/>
      <color indexed="8"/>
      <name val="Arial Narrow"/>
      <family val="2"/>
    </font>
    <font>
      <sz val="12"/>
      <name val="Arial MT"/>
    </font>
    <font>
      <sz val="10"/>
      <color indexed="8"/>
      <name val="Arial Narrow"/>
      <family val="2"/>
    </font>
    <font>
      <sz val="8"/>
      <color indexed="8"/>
      <name val="Arial Narrow"/>
      <family val="2"/>
    </font>
    <font>
      <b/>
      <sz val="8"/>
      <color indexed="8"/>
      <name val="Arial Narrow"/>
      <family val="2"/>
    </font>
    <font>
      <b/>
      <sz val="11"/>
      <name val="Arial"/>
      <family val="2"/>
    </font>
    <font>
      <b/>
      <sz val="12"/>
      <name val="Arial"/>
      <family val="2"/>
    </font>
    <font>
      <b/>
      <sz val="10"/>
      <color rgb="FF0066FF"/>
      <name val="Arial"/>
      <family val="2"/>
    </font>
    <font>
      <sz val="8"/>
      <color indexed="8"/>
      <name val="Arial"/>
      <family val="2"/>
    </font>
    <font>
      <i/>
      <sz val="8"/>
      <color indexed="8"/>
      <name val="Arial Narrow"/>
      <family val="2"/>
    </font>
    <font>
      <b/>
      <sz val="10"/>
      <color rgb="FF0000FF"/>
      <name val="Arial Narrow"/>
      <family val="2"/>
    </font>
    <font>
      <sz val="12.35"/>
      <name val="Times New Roman"/>
      <family val="1"/>
    </font>
    <font>
      <b/>
      <sz val="7.5"/>
      <name val="Arial"/>
      <family val="2"/>
    </font>
    <font>
      <b/>
      <sz val="15.5"/>
      <name val="Times New Roman"/>
      <family val="1"/>
    </font>
    <font>
      <sz val="20"/>
      <name val="Times New Roman"/>
      <family val="1"/>
    </font>
    <font>
      <sz val="11"/>
      <color indexed="9"/>
      <name val="Arial Narrow"/>
      <family val="2"/>
    </font>
    <font>
      <b/>
      <sz val="8"/>
      <color indexed="9"/>
      <name val="Arial"/>
      <family val="2"/>
    </font>
    <font>
      <b/>
      <sz val="8"/>
      <color indexed="12"/>
      <name val="Arial Narrow"/>
      <family val="2"/>
    </font>
    <font>
      <b/>
      <sz val="8"/>
      <color indexed="10"/>
      <name val="Arial Narrow"/>
      <family val="2"/>
    </font>
    <font>
      <b/>
      <vertAlign val="superscript"/>
      <sz val="10"/>
      <color indexed="8"/>
      <name val="Arial Narrow"/>
      <family val="2"/>
    </font>
    <font>
      <sz val="8"/>
      <name val="Arial MT"/>
    </font>
    <font>
      <sz val="8"/>
      <color rgb="FF000000"/>
      <name val="Arial Narrow"/>
      <family val="2"/>
    </font>
    <font>
      <b/>
      <sz val="10"/>
      <color indexed="9"/>
      <name val="Arial Narrow"/>
      <family val="2"/>
    </font>
    <font>
      <i/>
      <sz val="8"/>
      <name val="Arial"/>
      <family val="2"/>
    </font>
    <font>
      <sz val="16"/>
      <name val="Times New Roman"/>
      <family val="1"/>
    </font>
    <font>
      <b/>
      <sz val="12"/>
      <name val="Times New Roman"/>
      <family val="1"/>
    </font>
    <font>
      <b/>
      <sz val="13.5"/>
      <name val="Times New Roman"/>
      <family val="1"/>
    </font>
    <font>
      <sz val="7.2"/>
      <name val="Arial Narrow"/>
      <family val="2"/>
    </font>
    <font>
      <sz val="11"/>
      <color theme="1"/>
      <name val="Arial Narrow"/>
      <family val="2"/>
    </font>
    <font>
      <sz val="11"/>
      <color indexed="8"/>
      <name val="Times New Roman"/>
      <family val="1"/>
    </font>
    <font>
      <sz val="22"/>
      <color indexed="8"/>
      <name val="Times New Roman"/>
      <family val="1"/>
    </font>
    <font>
      <sz val="20"/>
      <color indexed="8"/>
      <name val="Times New Roman"/>
      <family val="1"/>
    </font>
    <font>
      <b/>
      <sz val="9.5"/>
      <name val="Arial Narrow"/>
      <family val="2"/>
    </font>
    <font>
      <b/>
      <sz val="9.6"/>
      <name val="Arial Narrow"/>
      <family val="2"/>
    </font>
    <font>
      <sz val="9.5"/>
      <name val="Times New Roman"/>
      <family val="1"/>
    </font>
    <font>
      <b/>
      <sz val="11"/>
      <color indexed="8"/>
      <name val="Times New Roman"/>
      <family val="1"/>
    </font>
    <font>
      <sz val="21"/>
      <name val="Times New Roman"/>
      <family val="1"/>
    </font>
    <font>
      <b/>
      <sz val="13"/>
      <color indexed="9"/>
      <name val="Arial Narrow"/>
      <family val="2"/>
    </font>
    <font>
      <b/>
      <u/>
      <sz val="10"/>
      <name val="Arial Narrow"/>
      <family val="2"/>
    </font>
    <font>
      <sz val="9"/>
      <color indexed="8"/>
      <name val="Arial Narrow"/>
      <family val="2"/>
    </font>
    <font>
      <b/>
      <sz val="9"/>
      <color indexed="8"/>
      <name val="Arial Narrow"/>
      <family val="2"/>
    </font>
    <font>
      <sz val="14"/>
      <name val="Arial Narrow"/>
      <family val="2"/>
    </font>
    <font>
      <sz val="13"/>
      <name val="Arial Narrow"/>
      <family val="2"/>
    </font>
    <font>
      <sz val="10"/>
      <color indexed="8"/>
      <name val="Arial"/>
      <family val="2"/>
    </font>
    <font>
      <sz val="7"/>
      <color indexed="8"/>
      <name val="Arial"/>
      <family val="2"/>
    </font>
    <font>
      <b/>
      <sz val="13.5"/>
      <name val="Arial Narrow"/>
      <family val="2"/>
    </font>
    <font>
      <b/>
      <sz val="9"/>
      <color indexed="12"/>
      <name val="Arial"/>
      <family val="2"/>
    </font>
    <font>
      <b/>
      <sz val="8"/>
      <color indexed="12"/>
      <name val="Arial"/>
      <family val="2"/>
    </font>
    <font>
      <sz val="7.5"/>
      <name val="Arial Narrow"/>
      <family val="2"/>
    </font>
    <font>
      <b/>
      <sz val="7.5"/>
      <name val="Arial Narrow"/>
      <family val="2"/>
    </font>
    <font>
      <b/>
      <sz val="14"/>
      <color theme="1"/>
      <name val="Aptos Narrow"/>
      <family val="2"/>
      <scheme val="minor"/>
    </font>
    <font>
      <u/>
      <sz val="10"/>
      <color theme="10"/>
      <name val="Arial Narrow"/>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hadow/>
      <sz val="22"/>
      <name val="Arial Narrow"/>
      <family val="2"/>
    </font>
    <font>
      <b/>
      <sz val="17"/>
      <name val="Arial Narrow"/>
      <family val="2"/>
    </font>
    <font>
      <sz val="12"/>
      <name val="Arial Narrow"/>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bgColor indexed="64"/>
      </patternFill>
    </fill>
    <fill>
      <patternFill patternType="solid">
        <fgColor rgb="FFFFFFFF"/>
        <bgColor indexed="64"/>
      </patternFill>
    </fill>
  </fills>
  <borders count="53">
    <border>
      <left/>
      <right/>
      <top/>
      <bottom/>
      <diagonal/>
    </border>
    <border>
      <left/>
      <right/>
      <top style="medium">
        <color indexed="64"/>
      </top>
      <bottom/>
      <diagonal/>
    </border>
    <border>
      <left/>
      <right/>
      <top/>
      <bottom style="hair">
        <color indexed="64"/>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top style="medium">
        <color indexed="64"/>
      </top>
      <bottom style="hair">
        <color indexed="64"/>
      </bottom>
      <diagonal/>
    </border>
    <border>
      <left/>
      <right/>
      <top style="thin">
        <color indexed="64"/>
      </top>
      <bottom/>
      <diagonal/>
    </border>
    <border>
      <left/>
      <right/>
      <top style="thick">
        <color indexed="64"/>
      </top>
      <bottom/>
      <diagonal/>
    </border>
    <border>
      <left/>
      <right/>
      <top style="thick">
        <color indexed="64"/>
      </top>
      <bottom style="thin">
        <color indexed="64"/>
      </bottom>
      <diagonal/>
    </border>
    <border>
      <left/>
      <right/>
      <top style="hair">
        <color indexed="64"/>
      </top>
      <bottom/>
      <diagonal/>
    </border>
    <border>
      <left/>
      <right/>
      <top style="hair">
        <color indexed="64"/>
      </top>
      <bottom style="hair">
        <color indexed="64"/>
      </bottom>
      <diagonal/>
    </border>
    <border>
      <left/>
      <right/>
      <top/>
      <bottom style="thick">
        <color indexed="64"/>
      </bottom>
      <diagonal/>
    </border>
    <border>
      <left/>
      <right/>
      <top style="thin">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style="dotted">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5"/>
      </left>
      <right/>
      <top style="thin">
        <color rgb="FF999999"/>
      </top>
      <bottom/>
      <diagonal/>
    </border>
    <border>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ck">
        <color indexed="18"/>
      </top>
      <bottom/>
      <diagonal/>
    </border>
    <border>
      <left/>
      <right/>
      <top/>
      <bottom style="thick">
        <color theme="3"/>
      </bottom>
      <diagonal/>
    </border>
  </borders>
  <cellStyleXfs count="59">
    <xf numFmtId="0" fontId="0" fillId="0" borderId="0"/>
    <xf numFmtId="0" fontId="3" fillId="0" borderId="0"/>
    <xf numFmtId="166" fontId="3" fillId="0" borderId="0"/>
    <xf numFmtId="0" fontId="30" fillId="0" borderId="0"/>
    <xf numFmtId="166" fontId="3" fillId="0" borderId="0" applyFont="0" applyFill="0" applyBorder="0" applyAlignment="0" applyProtection="0"/>
    <xf numFmtId="166" fontId="3" fillId="0" borderId="0"/>
    <xf numFmtId="170" fontId="3" fillId="0" borderId="0" applyFont="0" applyFill="0" applyBorder="0" applyAlignment="0" applyProtection="0"/>
    <xf numFmtId="172"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0" fontId="43" fillId="0" borderId="0"/>
    <xf numFmtId="0" fontId="47" fillId="0" borderId="0" applyNumberFormat="0" applyFill="0" applyBorder="0" applyAlignment="0" applyProtection="0"/>
    <xf numFmtId="0" fontId="3" fillId="0" borderId="0"/>
    <xf numFmtId="171"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xf numFmtId="170" fontId="3" fillId="0" borderId="0" applyFont="0" applyFill="0" applyBorder="0" applyAlignment="0" applyProtection="0"/>
    <xf numFmtId="0" fontId="3" fillId="0" borderId="0" applyProtection="0">
      <protection locked="0"/>
    </xf>
    <xf numFmtId="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87" fillId="0" borderId="0" applyNumberFormat="0" applyFill="0" applyBorder="0" applyAlignment="0" applyProtection="0">
      <alignment vertical="top"/>
      <protection locked="0"/>
    </xf>
    <xf numFmtId="0" fontId="3" fillId="0" borderId="0" applyFont="0" applyFill="0" applyBorder="0" applyAlignment="0" applyProtection="0"/>
    <xf numFmtId="205" fontId="3" fillId="0" borderId="0" applyFont="0" applyFill="0" applyBorder="0" applyAlignment="0" applyProtection="0"/>
    <xf numFmtId="0" fontId="97" fillId="0" borderId="0"/>
    <xf numFmtId="17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Protection="0">
      <protection locked="0"/>
    </xf>
    <xf numFmtId="170" fontId="3" fillId="0" borderId="0" applyFont="0" applyFill="0" applyBorder="0" applyAlignment="0" applyProtection="0"/>
    <xf numFmtId="170" fontId="3" fillId="0" borderId="0" applyFont="0" applyFill="0" applyBorder="0" applyAlignment="0" applyProtection="0"/>
    <xf numFmtId="172" fontId="3" fillId="0" borderId="0" applyFont="0" applyFill="0" applyBorder="0" applyAlignment="0" applyProtection="0"/>
    <xf numFmtId="171" fontId="3" fillId="0" borderId="0" applyFont="0" applyFill="0" applyBorder="0" applyAlignment="0" applyProtection="0"/>
    <xf numFmtId="0" fontId="43" fillId="0" borderId="0"/>
    <xf numFmtId="43" fontId="3" fillId="0" borderId="0" applyFont="0" applyFill="0" applyBorder="0" applyAlignment="0" applyProtection="0"/>
    <xf numFmtId="0" fontId="3" fillId="0" borderId="0" applyFont="0" applyFill="0" applyBorder="0" applyAlignment="0" applyProtection="0"/>
    <xf numFmtId="0" fontId="3" fillId="0" borderId="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2" fillId="0" borderId="0" applyFont="0" applyFill="0" applyBorder="0" applyAlignment="0" applyProtection="0"/>
    <xf numFmtId="0" fontId="124" fillId="0" borderId="0"/>
    <xf numFmtId="0" fontId="3" fillId="0" borderId="0"/>
    <xf numFmtId="205" fontId="3" fillId="0" borderId="0" applyFont="0" applyFill="0" applyBorder="0" applyAlignment="0" applyProtection="0"/>
    <xf numFmtId="0" fontId="3" fillId="0" borderId="0"/>
    <xf numFmtId="0" fontId="3" fillId="0" borderId="0" applyFont="0" applyFill="0" applyBorder="0" applyAlignment="0" applyProtection="0"/>
    <xf numFmtId="0" fontId="12" fillId="0" borderId="0"/>
    <xf numFmtId="170" fontId="3" fillId="0" borderId="0" applyFont="0" applyFill="0" applyBorder="0" applyAlignment="0" applyProtection="0"/>
    <xf numFmtId="170" fontId="3" fillId="0" borderId="0" applyFont="0" applyFill="0" applyBorder="0" applyAlignment="0" applyProtection="0"/>
    <xf numFmtId="0" fontId="1" fillId="0" borderId="0"/>
    <xf numFmtId="0" fontId="1" fillId="0" borderId="0"/>
    <xf numFmtId="170" fontId="1" fillId="0" borderId="0" applyFont="0" applyFill="0" applyBorder="0" applyAlignment="0" applyProtection="0"/>
  </cellStyleXfs>
  <cellXfs count="1248">
    <xf numFmtId="0" fontId="0" fillId="0" borderId="0" xfId="0"/>
    <xf numFmtId="0" fontId="4" fillId="0" borderId="0" xfId="1" applyFont="1"/>
    <xf numFmtId="0" fontId="5" fillId="0" borderId="0" xfId="1" applyFont="1"/>
    <xf numFmtId="0" fontId="6" fillId="0" borderId="0" xfId="1" applyFont="1" applyAlignment="1">
      <alignment horizontal="center"/>
    </xf>
    <xf numFmtId="0" fontId="7" fillId="0" borderId="0" xfId="1" applyFont="1"/>
    <xf numFmtId="164" fontId="8" fillId="0" borderId="0" xfId="1" applyNumberFormat="1" applyFont="1" applyAlignment="1">
      <alignment horizontal="center"/>
    </xf>
    <xf numFmtId="0" fontId="9" fillId="0" borderId="0" xfId="1" applyFont="1"/>
    <xf numFmtId="0" fontId="3" fillId="0" borderId="0" xfId="1"/>
    <xf numFmtId="0" fontId="10" fillId="0" borderId="0" xfId="1" applyFont="1"/>
    <xf numFmtId="0" fontId="11" fillId="0" borderId="1" xfId="1" applyFont="1" applyBorder="1" applyAlignment="1">
      <alignment horizontal="center" vertical="center"/>
    </xf>
    <xf numFmtId="0" fontId="12" fillId="0" borderId="1" xfId="1" applyFont="1" applyBorder="1" applyAlignment="1">
      <alignment textRotation="90"/>
    </xf>
    <xf numFmtId="0" fontId="11" fillId="0" borderId="1" xfId="1" applyFont="1" applyBorder="1" applyAlignment="1">
      <alignment textRotation="90"/>
    </xf>
    <xf numFmtId="0" fontId="13" fillId="0" borderId="2" xfId="1" applyFont="1" applyBorder="1" applyAlignment="1">
      <alignment horizontal="center" vertical="center"/>
    </xf>
    <xf numFmtId="0" fontId="14" fillId="0" borderId="2" xfId="1" applyFont="1" applyBorder="1" applyAlignment="1">
      <alignment textRotation="90"/>
    </xf>
    <xf numFmtId="0" fontId="15" fillId="0" borderId="2" xfId="1" applyFont="1" applyBorder="1" applyAlignment="1">
      <alignment textRotation="90"/>
    </xf>
    <xf numFmtId="0" fontId="14" fillId="0" borderId="0" xfId="1" applyFont="1"/>
    <xf numFmtId="0" fontId="15" fillId="0" borderId="0" xfId="1" applyFont="1"/>
    <xf numFmtId="0" fontId="14" fillId="0" borderId="0" xfId="1" quotePrefix="1" applyFont="1" applyAlignment="1">
      <alignment horizontal="left" vertical="center"/>
    </xf>
    <xf numFmtId="165" fontId="14" fillId="0" borderId="0" xfId="1" applyNumberFormat="1" applyFont="1" applyAlignment="1">
      <alignment horizontal="center" vertical="center"/>
    </xf>
    <xf numFmtId="165" fontId="15" fillId="0" borderId="0" xfId="1" applyNumberFormat="1" applyFont="1" applyAlignment="1">
      <alignment horizontal="center" vertical="center"/>
    </xf>
    <xf numFmtId="165" fontId="14" fillId="0" borderId="0" xfId="1" applyNumberFormat="1" applyFont="1" applyAlignment="1">
      <alignment vertical="center"/>
    </xf>
    <xf numFmtId="0" fontId="14" fillId="0" borderId="0" xfId="1" applyFont="1" applyAlignment="1">
      <alignment vertical="center"/>
    </xf>
    <xf numFmtId="0" fontId="15" fillId="0" borderId="0" xfId="1" quotePrefix="1" applyFont="1" applyAlignment="1">
      <alignment horizontal="left" vertical="center"/>
    </xf>
    <xf numFmtId="0" fontId="14" fillId="0" borderId="3" xfId="1" applyFont="1" applyBorder="1"/>
    <xf numFmtId="0" fontId="15" fillId="0" borderId="3" xfId="1" applyFont="1" applyBorder="1"/>
    <xf numFmtId="0" fontId="16" fillId="0" borderId="0" xfId="1" applyFont="1"/>
    <xf numFmtId="0" fontId="17" fillId="0" borderId="0" xfId="1" applyFont="1"/>
    <xf numFmtId="0" fontId="18" fillId="0" borderId="0" xfId="1" applyFont="1"/>
    <xf numFmtId="0" fontId="17" fillId="0" borderId="0" xfId="1" applyFont="1" applyAlignment="1">
      <alignment wrapText="1"/>
    </xf>
    <xf numFmtId="0" fontId="15" fillId="0" borderId="0" xfId="1" applyFont="1" applyAlignment="1">
      <alignment horizontal="center" vertical="center"/>
    </xf>
    <xf numFmtId="0" fontId="19" fillId="0" borderId="0" xfId="1" applyFont="1"/>
    <xf numFmtId="0" fontId="15" fillId="0" borderId="0" xfId="1" applyFont="1" applyAlignment="1">
      <alignment horizontal="center"/>
    </xf>
    <xf numFmtId="166" fontId="4" fillId="0" borderId="0" xfId="2" applyFont="1" applyAlignment="1">
      <alignment vertical="center"/>
    </xf>
    <xf numFmtId="166" fontId="20" fillId="0" borderId="0" xfId="2" applyFont="1" applyAlignment="1">
      <alignment vertical="center"/>
    </xf>
    <xf numFmtId="166" fontId="6" fillId="0" borderId="0" xfId="2" applyFont="1" applyAlignment="1">
      <alignment horizontal="center" wrapText="1"/>
    </xf>
    <xf numFmtId="166" fontId="21" fillId="0" borderId="0" xfId="2" applyFont="1" applyAlignment="1">
      <alignment vertical="center"/>
    </xf>
    <xf numFmtId="167" fontId="8" fillId="0" borderId="0" xfId="2" applyNumberFormat="1" applyFont="1" applyAlignment="1">
      <alignment horizontal="center" vertical="center"/>
    </xf>
    <xf numFmtId="166" fontId="22" fillId="0" borderId="0" xfId="2" applyFont="1" applyAlignment="1">
      <alignment vertical="center"/>
    </xf>
    <xf numFmtId="167" fontId="8" fillId="0" borderId="0" xfId="2" applyNumberFormat="1" applyFont="1" applyAlignment="1">
      <alignment horizontal="center" vertical="center"/>
    </xf>
    <xf numFmtId="1" fontId="8" fillId="0" borderId="0" xfId="2" applyNumberFormat="1" applyFont="1" applyAlignment="1">
      <alignment horizontal="center" vertical="center"/>
    </xf>
    <xf numFmtId="1" fontId="23" fillId="0" borderId="0" xfId="2" applyNumberFormat="1" applyFont="1" applyAlignment="1">
      <alignment horizontal="center" vertical="center"/>
    </xf>
    <xf numFmtId="166" fontId="24" fillId="0" borderId="0" xfId="2" applyFont="1" applyAlignment="1">
      <alignment horizontal="center" vertical="center"/>
    </xf>
    <xf numFmtId="166" fontId="25" fillId="0" borderId="0" xfId="2" applyFont="1"/>
    <xf numFmtId="166" fontId="3" fillId="0" borderId="0" xfId="2" applyAlignment="1">
      <alignment vertical="center"/>
    </xf>
    <xf numFmtId="166" fontId="24" fillId="0" borderId="0" xfId="2" applyFont="1" applyAlignment="1">
      <alignment horizontal="left" vertical="center"/>
    </xf>
    <xf numFmtId="166" fontId="5" fillId="0" borderId="1" xfId="2" applyFont="1" applyBorder="1" applyAlignment="1">
      <alignment horizontal="center" vertical="center" wrapText="1"/>
    </xf>
    <xf numFmtId="2" fontId="12" fillId="0" borderId="1" xfId="2" applyNumberFormat="1" applyFont="1" applyBorder="1" applyAlignment="1">
      <alignment horizontal="center" vertical="center" wrapText="1"/>
    </xf>
    <xf numFmtId="2" fontId="11" fillId="0" borderId="1" xfId="2" applyNumberFormat="1" applyFont="1" applyBorder="1" applyAlignment="1">
      <alignment horizontal="center" vertical="center" wrapText="1"/>
    </xf>
    <xf numFmtId="166" fontId="27" fillId="0" borderId="0" xfId="2" applyFont="1" applyAlignment="1">
      <alignment vertical="center"/>
    </xf>
    <xf numFmtId="166" fontId="5" fillId="0" borderId="2" xfId="2" applyFont="1" applyBorder="1" applyAlignment="1">
      <alignment horizontal="center" vertical="center" wrapText="1"/>
    </xf>
    <xf numFmtId="2" fontId="12" fillId="0" borderId="2" xfId="2" applyNumberFormat="1" applyFont="1" applyBorder="1" applyAlignment="1">
      <alignment horizontal="center" vertical="center" wrapText="1"/>
    </xf>
    <xf numFmtId="166" fontId="3" fillId="0" borderId="2" xfId="2" applyBorder="1" applyAlignment="1">
      <alignment horizontal="center"/>
    </xf>
    <xf numFmtId="166" fontId="28" fillId="0" borderId="0" xfId="2" applyFont="1" applyAlignment="1">
      <alignment horizontal="center" vertical="center" wrapText="1"/>
    </xf>
    <xf numFmtId="2" fontId="27" fillId="0" borderId="0" xfId="2" applyNumberFormat="1" applyFont="1" applyAlignment="1">
      <alignment horizontal="center" vertical="center" wrapText="1"/>
    </xf>
    <xf numFmtId="2" fontId="29" fillId="0" borderId="0" xfId="2" applyNumberFormat="1" applyFont="1" applyAlignment="1">
      <alignment horizontal="center" vertical="center" wrapText="1"/>
    </xf>
    <xf numFmtId="0" fontId="14" fillId="0" borderId="0" xfId="3" applyFont="1"/>
    <xf numFmtId="168" fontId="14" fillId="0" borderId="0" xfId="4" applyNumberFormat="1" applyFont="1" applyFill="1" applyBorder="1" applyAlignment="1">
      <alignment horizontal="center" vertical="center"/>
    </xf>
    <xf numFmtId="166" fontId="14" fillId="0" borderId="0" xfId="2" applyFont="1" applyAlignment="1">
      <alignment vertical="center"/>
    </xf>
    <xf numFmtId="166" fontId="15" fillId="0" borderId="3" xfId="2" applyFont="1" applyBorder="1" applyAlignment="1">
      <alignment horizontal="left" wrapText="1"/>
    </xf>
    <xf numFmtId="168" fontId="15" fillId="0" borderId="3" xfId="4" applyNumberFormat="1" applyFont="1" applyFill="1" applyBorder="1" applyAlignment="1">
      <alignment horizontal="center" vertical="center"/>
    </xf>
    <xf numFmtId="166" fontId="15" fillId="0" borderId="0" xfId="2" applyFont="1" applyAlignment="1">
      <alignment vertical="center"/>
    </xf>
    <xf numFmtId="166" fontId="15" fillId="0" borderId="0" xfId="2" applyFont="1" applyAlignment="1">
      <alignment horizontal="left" wrapText="1"/>
    </xf>
    <xf numFmtId="168" fontId="15" fillId="0" borderId="0" xfId="4" applyNumberFormat="1" applyFont="1" applyFill="1" applyBorder="1" applyAlignment="1">
      <alignment horizontal="center" vertical="center"/>
    </xf>
    <xf numFmtId="169" fontId="16" fillId="0" borderId="0" xfId="5" applyNumberFormat="1" applyFont="1" applyAlignment="1">
      <alignment horizontal="left" vertical="center"/>
    </xf>
    <xf numFmtId="166" fontId="32" fillId="0" borderId="0" xfId="2" applyFont="1" applyAlignment="1">
      <alignment vertical="center"/>
    </xf>
    <xf numFmtId="166" fontId="33" fillId="0" borderId="0" xfId="2" applyFont="1" applyAlignment="1">
      <alignment vertical="center"/>
    </xf>
    <xf numFmtId="3" fontId="3" fillId="0" borderId="0" xfId="2" applyNumberFormat="1"/>
    <xf numFmtId="166" fontId="3" fillId="0" borderId="0" xfId="2"/>
    <xf numFmtId="0" fontId="4" fillId="0" borderId="0" xfId="1" applyFont="1" applyAlignment="1">
      <alignment vertical="center"/>
    </xf>
    <xf numFmtId="0" fontId="7" fillId="0" borderId="0" xfId="1" applyFont="1" applyAlignment="1">
      <alignment vertical="center"/>
    </xf>
    <xf numFmtId="0" fontId="6" fillId="0" borderId="0" xfId="1" applyFont="1" applyAlignment="1">
      <alignment horizontal="center" vertical="center"/>
    </xf>
    <xf numFmtId="0" fontId="34" fillId="0" borderId="0" xfId="1" applyFont="1" applyAlignment="1">
      <alignment vertical="center"/>
    </xf>
    <xf numFmtId="167" fontId="8" fillId="0" borderId="0" xfId="1" applyNumberFormat="1" applyFont="1" applyAlignment="1">
      <alignment horizontal="center" vertical="center"/>
    </xf>
    <xf numFmtId="0" fontId="22" fillId="0" borderId="0" xfId="1" applyFont="1" applyAlignment="1">
      <alignment vertical="center"/>
    </xf>
    <xf numFmtId="0" fontId="35" fillId="0" borderId="0" xfId="1" applyFont="1" applyAlignment="1">
      <alignment horizontal="center" vertical="center"/>
    </xf>
    <xf numFmtId="0" fontId="35" fillId="0" borderId="0" xfId="1" applyFont="1" applyAlignment="1">
      <alignment vertical="center"/>
    </xf>
    <xf numFmtId="0" fontId="3" fillId="0" borderId="0" xfId="1" applyAlignment="1">
      <alignment vertical="center"/>
    </xf>
    <xf numFmtId="0" fontId="11" fillId="0" borderId="1" xfId="1" applyFont="1" applyBorder="1" applyAlignment="1">
      <alignment textRotation="90" wrapText="1"/>
    </xf>
    <xf numFmtId="0" fontId="12" fillId="0" borderId="0" xfId="1" applyFont="1" applyAlignment="1">
      <alignment vertical="center"/>
    </xf>
    <xf numFmtId="0" fontId="11" fillId="0" borderId="2" xfId="1" applyFont="1" applyBorder="1" applyAlignment="1">
      <alignment horizontal="center" vertical="center"/>
    </xf>
    <xf numFmtId="0" fontId="12" fillId="0" borderId="2" xfId="1" applyFont="1" applyBorder="1" applyAlignment="1">
      <alignment horizontal="center" vertical="center" textRotation="90"/>
    </xf>
    <xf numFmtId="0" fontId="11" fillId="0" borderId="2" xfId="1" applyFont="1" applyBorder="1" applyAlignment="1">
      <alignment horizontal="right" vertical="center" textRotation="90" wrapText="1"/>
    </xf>
    <xf numFmtId="0" fontId="36" fillId="0" borderId="0" xfId="1" applyFont="1" applyAlignment="1">
      <alignment horizontal="center" vertical="center"/>
    </xf>
    <xf numFmtId="0" fontId="14" fillId="0" borderId="0" xfId="1" applyFont="1" applyAlignment="1">
      <alignment horizontal="center" vertical="center" textRotation="90"/>
    </xf>
    <xf numFmtId="0" fontId="15" fillId="0" borderId="0" xfId="1" applyFont="1" applyAlignment="1">
      <alignment horizontal="right" vertical="center" textRotation="90" wrapText="1"/>
    </xf>
    <xf numFmtId="0" fontId="14" fillId="0" borderId="0" xfId="1" applyFont="1" applyAlignment="1">
      <alignment horizontal="left" vertical="center" wrapText="1"/>
    </xf>
    <xf numFmtId="170" fontId="14" fillId="0" borderId="0" xfId="1" applyNumberFormat="1" applyFont="1" applyAlignment="1">
      <alignment horizontal="center" vertical="center"/>
    </xf>
    <xf numFmtId="171" fontId="15" fillId="0" borderId="0" xfId="1" applyNumberFormat="1" applyFont="1" applyAlignment="1">
      <alignment horizontal="center" vertical="center"/>
    </xf>
    <xf numFmtId="170" fontId="14" fillId="0" borderId="0" xfId="1" applyNumberFormat="1" applyFont="1" applyAlignment="1">
      <alignment vertical="center"/>
    </xf>
    <xf numFmtId="0" fontId="14" fillId="0" borderId="0" xfId="1" applyFont="1" applyAlignment="1">
      <alignment horizontal="left" vertical="center"/>
    </xf>
    <xf numFmtId="0" fontId="15" fillId="0" borderId="3" xfId="1" applyFont="1" applyBorder="1" applyAlignment="1">
      <alignment horizontal="left" vertical="center" wrapText="1"/>
    </xf>
    <xf numFmtId="170" fontId="15" fillId="0" borderId="3" xfId="1" applyNumberFormat="1" applyFont="1" applyBorder="1" applyAlignment="1">
      <alignment horizontal="center" vertical="center"/>
    </xf>
    <xf numFmtId="171" fontId="15" fillId="0" borderId="3" xfId="1" applyNumberFormat="1" applyFont="1" applyBorder="1" applyAlignment="1">
      <alignment horizontal="center" vertical="center"/>
    </xf>
    <xf numFmtId="0" fontId="15" fillId="0" borderId="0" xfId="1" applyFont="1" applyAlignment="1">
      <alignment vertical="center"/>
    </xf>
    <xf numFmtId="0" fontId="12" fillId="0" borderId="0" xfId="1" applyFont="1"/>
    <xf numFmtId="0" fontId="14" fillId="0" borderId="0" xfId="1" applyFont="1" applyAlignment="1">
      <alignment wrapText="1"/>
    </xf>
    <xf numFmtId="0" fontId="4" fillId="0" borderId="0" xfId="1" applyFont="1" applyAlignment="1">
      <alignment horizontal="center"/>
    </xf>
    <xf numFmtId="0" fontId="37" fillId="0" borderId="0" xfId="1" applyFont="1"/>
    <xf numFmtId="0" fontId="37" fillId="0" borderId="0" xfId="1" applyFont="1" applyAlignment="1">
      <alignment vertical="center"/>
    </xf>
    <xf numFmtId="167" fontId="8" fillId="0" borderId="0" xfId="1" applyNumberFormat="1" applyFont="1" applyAlignment="1">
      <alignment horizontal="centerContinuous" vertical="center"/>
    </xf>
    <xf numFmtId="167" fontId="35" fillId="0" borderId="0" xfId="1" applyNumberFormat="1" applyFont="1" applyAlignment="1">
      <alignment horizontal="center"/>
    </xf>
    <xf numFmtId="14" fontId="38" fillId="0" borderId="3" xfId="1" applyNumberFormat="1" applyFont="1" applyBorder="1" applyAlignment="1">
      <alignment horizontal="left"/>
    </xf>
    <xf numFmtId="0" fontId="3" fillId="0" borderId="3" xfId="1" applyBorder="1"/>
    <xf numFmtId="0" fontId="35" fillId="0" borderId="3" xfId="1" applyFont="1" applyBorder="1" applyAlignment="1">
      <alignment horizontal="center"/>
    </xf>
    <xf numFmtId="0" fontId="35" fillId="0" borderId="0" xfId="1" applyFont="1"/>
    <xf numFmtId="0" fontId="11" fillId="0" borderId="1" xfId="1" applyFont="1" applyBorder="1" applyAlignment="1">
      <alignment horizontal="center" vertical="center"/>
    </xf>
    <xf numFmtId="0" fontId="11" fillId="0" borderId="0" xfId="1" applyFont="1" applyAlignment="1">
      <alignment horizontal="center" vertical="center"/>
    </xf>
    <xf numFmtId="0" fontId="11" fillId="0" borderId="4" xfId="1" applyFont="1" applyBorder="1" applyAlignment="1">
      <alignment horizontal="center" vertical="center"/>
    </xf>
    <xf numFmtId="0" fontId="12" fillId="0" borderId="4" xfId="1" applyFont="1" applyBorder="1" applyAlignment="1">
      <alignment horizontal="center" vertical="center" wrapText="1"/>
    </xf>
    <xf numFmtId="0" fontId="15" fillId="0" borderId="0" xfId="1" applyFont="1" applyAlignment="1">
      <alignment horizontal="center" vertical="center" wrapText="1"/>
    </xf>
    <xf numFmtId="172" fontId="14" fillId="0" borderId="0" xfId="6" applyNumberFormat="1" applyFont="1" applyFill="1" applyBorder="1" applyAlignment="1">
      <alignment horizontal="center" vertical="center"/>
    </xf>
    <xf numFmtId="168" fontId="14" fillId="0" borderId="0" xfId="7" applyNumberFormat="1" applyFont="1" applyFill="1" applyBorder="1" applyAlignment="1">
      <alignment horizontal="right" vertical="center"/>
    </xf>
    <xf numFmtId="172" fontId="15" fillId="0" borderId="0" xfId="1" applyNumberFormat="1" applyFont="1" applyAlignment="1">
      <alignment vertical="center"/>
    </xf>
    <xf numFmtId="172" fontId="15" fillId="0" borderId="3" xfId="6" applyNumberFormat="1" applyFont="1" applyFill="1" applyBorder="1" applyAlignment="1">
      <alignment horizontal="center" vertical="center"/>
    </xf>
    <xf numFmtId="168" fontId="15" fillId="0" borderId="3" xfId="7" applyNumberFormat="1" applyFont="1" applyFill="1" applyBorder="1" applyAlignment="1">
      <alignment horizontal="right" vertical="center"/>
    </xf>
    <xf numFmtId="172" fontId="15" fillId="0" borderId="3" xfId="1" applyNumberFormat="1" applyFont="1" applyBorder="1" applyAlignment="1">
      <alignment vertical="center"/>
    </xf>
    <xf numFmtId="172" fontId="14" fillId="0" borderId="0" xfId="1" applyNumberFormat="1" applyFont="1" applyAlignment="1">
      <alignment vertical="center"/>
    </xf>
    <xf numFmtId="173" fontId="14" fillId="0" borderId="0" xfId="7" applyNumberFormat="1" applyFont="1" applyBorder="1" applyAlignment="1">
      <alignment horizontal="center"/>
    </xf>
    <xf numFmtId="3" fontId="15" fillId="0" borderId="0" xfId="7" applyNumberFormat="1" applyFont="1" applyBorder="1" applyAlignment="1">
      <alignment horizontal="right"/>
    </xf>
    <xf numFmtId="0" fontId="39" fillId="0" borderId="0" xfId="1" applyFont="1"/>
    <xf numFmtId="174" fontId="3" fillId="0" borderId="0" xfId="1" applyNumberFormat="1"/>
    <xf numFmtId="175" fontId="3" fillId="0" borderId="0" xfId="1" applyNumberFormat="1"/>
    <xf numFmtId="0" fontId="33" fillId="0" borderId="0" xfId="1" applyFont="1"/>
    <xf numFmtId="167" fontId="8" fillId="0" borderId="0" xfId="1" applyNumberFormat="1" applyFont="1" applyAlignment="1">
      <alignment horizontal="center"/>
    </xf>
    <xf numFmtId="167" fontId="40" fillId="0" borderId="0" xfId="1" applyNumberFormat="1" applyFont="1" applyAlignment="1">
      <alignment horizontal="center"/>
    </xf>
    <xf numFmtId="0" fontId="41" fillId="0" borderId="0" xfId="1" applyFont="1"/>
    <xf numFmtId="0" fontId="6" fillId="0" borderId="0" xfId="1" applyFont="1" applyAlignment="1">
      <alignment horizontal="center" wrapText="1"/>
    </xf>
    <xf numFmtId="176" fontId="8" fillId="0" borderId="0" xfId="1" applyNumberFormat="1" applyFont="1" applyAlignment="1">
      <alignment horizontal="center" vertical="center"/>
    </xf>
    <xf numFmtId="167" fontId="9" fillId="0" borderId="0" xfId="1" applyNumberFormat="1" applyFont="1" applyAlignment="1">
      <alignment horizontal="center" vertical="center"/>
    </xf>
    <xf numFmtId="0" fontId="3" fillId="0" borderId="0" xfId="1" applyAlignment="1">
      <alignment horizontal="center"/>
    </xf>
    <xf numFmtId="167" fontId="42" fillId="0" borderId="0" xfId="1" applyNumberFormat="1" applyFont="1" applyAlignment="1">
      <alignment horizontal="left" vertical="center"/>
    </xf>
    <xf numFmtId="0" fontId="11" fillId="0" borderId="5" xfId="1" applyFont="1" applyBorder="1" applyAlignment="1">
      <alignment horizontal="center" vertical="center" wrapText="1"/>
    </xf>
    <xf numFmtId="0" fontId="12" fillId="0" borderId="5" xfId="1" applyFont="1" applyBorder="1" applyAlignment="1">
      <alignment horizontal="center" vertical="center" wrapText="1"/>
    </xf>
    <xf numFmtId="168" fontId="14" fillId="0" borderId="0" xfId="8" applyNumberFormat="1" applyFont="1" applyFill="1" applyBorder="1" applyAlignment="1">
      <alignment vertical="center"/>
    </xf>
    <xf numFmtId="174" fontId="14" fillId="0" borderId="0" xfId="9" applyNumberFormat="1" applyFont="1"/>
    <xf numFmtId="174" fontId="14" fillId="0" borderId="0" xfId="1" applyNumberFormat="1" applyFont="1"/>
    <xf numFmtId="0" fontId="15" fillId="0" borderId="3" xfId="1" applyFont="1" applyBorder="1" applyAlignment="1">
      <alignment horizontal="left" wrapText="1"/>
    </xf>
    <xf numFmtId="168" fontId="15" fillId="0" borderId="3" xfId="8" applyNumberFormat="1" applyFont="1" applyFill="1" applyBorder="1" applyAlignment="1">
      <alignment vertical="center"/>
    </xf>
    <xf numFmtId="0" fontId="17" fillId="0" borderId="0" xfId="1" applyFont="1" applyAlignment="1">
      <alignment vertical="center"/>
    </xf>
    <xf numFmtId="3" fontId="14" fillId="0" borderId="0" xfId="1" applyNumberFormat="1" applyFont="1"/>
    <xf numFmtId="0" fontId="6" fillId="0" borderId="0" xfId="10" applyFont="1" applyAlignment="1">
      <alignment horizontal="center" vertical="top" wrapText="1"/>
    </xf>
    <xf numFmtId="0" fontId="44" fillId="0" borderId="0" xfId="10" applyFont="1"/>
    <xf numFmtId="167" fontId="8" fillId="0" borderId="0" xfId="10" applyNumberFormat="1" applyFont="1" applyAlignment="1">
      <alignment horizontal="center"/>
    </xf>
    <xf numFmtId="0" fontId="5" fillId="0" borderId="0" xfId="10" applyFont="1" applyAlignment="1">
      <alignment horizontal="center"/>
    </xf>
    <xf numFmtId="0" fontId="45" fillId="0" borderId="0" xfId="10" applyFont="1" applyAlignment="1">
      <alignment horizontal="left"/>
    </xf>
    <xf numFmtId="0" fontId="5" fillId="0" borderId="4" xfId="10" applyFont="1" applyBorder="1" applyAlignment="1">
      <alignment horizontal="center"/>
    </xf>
    <xf numFmtId="0" fontId="5" fillId="0" borderId="0" xfId="10" applyFont="1" applyAlignment="1">
      <alignment horizontal="center"/>
    </xf>
    <xf numFmtId="0" fontId="11" fillId="0" borderId="6" xfId="10" applyFont="1" applyBorder="1" applyAlignment="1">
      <alignment horizontal="left" vertical="center" wrapText="1"/>
    </xf>
    <xf numFmtId="177" fontId="11" fillId="0" borderId="7" xfId="10" applyNumberFormat="1" applyFont="1" applyBorder="1" applyAlignment="1">
      <alignment horizontal="center"/>
    </xf>
    <xf numFmtId="177" fontId="11" fillId="0" borderId="8" xfId="10" applyNumberFormat="1" applyFont="1" applyBorder="1" applyAlignment="1">
      <alignment horizontal="center"/>
    </xf>
    <xf numFmtId="177" fontId="11" fillId="0" borderId="9" xfId="10" applyNumberFormat="1" applyFont="1" applyBorder="1" applyAlignment="1">
      <alignment horizontal="center"/>
    </xf>
    <xf numFmtId="0" fontId="11" fillId="0" borderId="10" xfId="10" applyFont="1" applyBorder="1" applyAlignment="1">
      <alignment horizontal="center" vertical="center" wrapText="1"/>
    </xf>
    <xf numFmtId="0" fontId="11" fillId="0" borderId="6" xfId="10" applyFont="1" applyBorder="1" applyAlignment="1">
      <alignment horizontal="center" vertical="center" wrapText="1"/>
    </xf>
    <xf numFmtId="0" fontId="11" fillId="0" borderId="7" xfId="10" applyFont="1" applyBorder="1" applyAlignment="1">
      <alignment horizontal="center"/>
    </xf>
    <xf numFmtId="0" fontId="11" fillId="0" borderId="9" xfId="10" applyFont="1" applyBorder="1" applyAlignment="1">
      <alignment horizontal="center"/>
    </xf>
    <xf numFmtId="0" fontId="11" fillId="0" borderId="11" xfId="10" applyFont="1" applyBorder="1" applyAlignment="1">
      <alignment horizontal="center" vertical="center" wrapText="1"/>
    </xf>
    <xf numFmtId="0" fontId="11" fillId="0" borderId="12" xfId="10" applyFont="1" applyBorder="1" applyAlignment="1">
      <alignment horizontal="left" vertical="center" wrapText="1"/>
    </xf>
    <xf numFmtId="0" fontId="11" fillId="0" borderId="13" xfId="10" applyFont="1" applyBorder="1" applyAlignment="1">
      <alignment horizontal="center" vertical="center" wrapText="1"/>
    </xf>
    <xf numFmtId="0" fontId="11" fillId="0" borderId="7" xfId="10" applyFont="1" applyBorder="1" applyAlignment="1">
      <alignment horizontal="center" vertical="center" wrapText="1"/>
    </xf>
    <xf numFmtId="0" fontId="11" fillId="0" borderId="14" xfId="10" applyFont="1" applyBorder="1" applyAlignment="1">
      <alignment horizontal="center" vertical="center" wrapText="1"/>
    </xf>
    <xf numFmtId="0" fontId="11" fillId="0" borderId="15" xfId="10" applyFont="1" applyBorder="1" applyAlignment="1">
      <alignment horizontal="center" vertical="center" wrapText="1"/>
    </xf>
    <xf numFmtId="0" fontId="11" fillId="0" borderId="16" xfId="10" applyFont="1" applyBorder="1" applyAlignment="1">
      <alignment horizontal="center" vertical="center" wrapText="1"/>
    </xf>
    <xf numFmtId="0" fontId="3" fillId="0" borderId="17" xfId="1" applyBorder="1"/>
    <xf numFmtId="174" fontId="3" fillId="0" borderId="17" xfId="1" applyNumberFormat="1" applyBorder="1"/>
    <xf numFmtId="174" fontId="3" fillId="0" borderId="18" xfId="1" applyNumberFormat="1" applyBorder="1"/>
    <xf numFmtId="174" fontId="3" fillId="0" borderId="19" xfId="1" applyNumberFormat="1" applyBorder="1"/>
    <xf numFmtId="0" fontId="3" fillId="0" borderId="20" xfId="1" applyBorder="1"/>
    <xf numFmtId="0" fontId="3" fillId="0" borderId="21" xfId="1" applyBorder="1"/>
    <xf numFmtId="174" fontId="3" fillId="0" borderId="21" xfId="1" applyNumberFormat="1" applyBorder="1"/>
    <xf numFmtId="174" fontId="3" fillId="0" borderId="22" xfId="1" applyNumberFormat="1" applyBorder="1"/>
    <xf numFmtId="0" fontId="3" fillId="0" borderId="23" xfId="1" applyBorder="1" applyAlignment="1">
      <alignment horizontal="center"/>
    </xf>
    <xf numFmtId="0" fontId="3" fillId="0" borderId="24" xfId="1" applyBorder="1" applyAlignment="1">
      <alignment horizontal="center"/>
    </xf>
    <xf numFmtId="174" fontId="3" fillId="0" borderId="23" xfId="1" applyNumberFormat="1" applyBorder="1"/>
    <xf numFmtId="174" fontId="3" fillId="0" borderId="25" xfId="1" applyNumberFormat="1" applyBorder="1"/>
    <xf numFmtId="174" fontId="3" fillId="0" borderId="26" xfId="1" applyNumberFormat="1" applyBorder="1"/>
    <xf numFmtId="0" fontId="46" fillId="0" borderId="0" xfId="10" applyFont="1"/>
    <xf numFmtId="0" fontId="44" fillId="0" borderId="0" xfId="10" applyFont="1" applyAlignment="1">
      <alignment horizontal="center"/>
    </xf>
    <xf numFmtId="0" fontId="20" fillId="0" borderId="0" xfId="1" applyFont="1" applyAlignment="1">
      <alignment vertical="center"/>
    </xf>
    <xf numFmtId="0" fontId="21" fillId="0" borderId="0" xfId="1" applyFont="1" applyAlignment="1">
      <alignment vertical="center"/>
    </xf>
    <xf numFmtId="0" fontId="24" fillId="0" borderId="0" xfId="1" applyFont="1" applyAlignment="1">
      <alignment horizontal="center" vertical="center"/>
    </xf>
    <xf numFmtId="0" fontId="11" fillId="0" borderId="27" xfId="1" applyFont="1" applyBorder="1" applyAlignment="1">
      <alignment horizontal="center" vertical="center" wrapText="1"/>
    </xf>
    <xf numFmtId="0" fontId="27" fillId="0" borderId="0" xfId="1" applyFont="1" applyAlignment="1">
      <alignment vertical="center"/>
    </xf>
    <xf numFmtId="0" fontId="48" fillId="0" borderId="0" xfId="1" applyFont="1" applyAlignment="1">
      <alignment horizontal="center" vertical="center" wrapText="1"/>
    </xf>
    <xf numFmtId="2" fontId="49" fillId="0" borderId="0" xfId="1" applyNumberFormat="1" applyFont="1" applyAlignment="1">
      <alignment horizontal="center" vertical="center" wrapText="1"/>
    </xf>
    <xf numFmtId="2" fontId="50" fillId="0" borderId="0" xfId="1" applyNumberFormat="1" applyFont="1" applyAlignment="1">
      <alignment horizontal="center" vertical="center" wrapText="1"/>
    </xf>
    <xf numFmtId="168" fontId="14" fillId="0" borderId="0" xfId="8" applyNumberFormat="1" applyFont="1" applyFill="1" applyBorder="1" applyAlignment="1">
      <alignment horizontal="center" vertical="center"/>
    </xf>
    <xf numFmtId="168" fontId="15" fillId="0" borderId="0" xfId="8" applyNumberFormat="1" applyFont="1" applyFill="1" applyBorder="1" applyAlignment="1">
      <alignment horizontal="center" vertical="center"/>
    </xf>
    <xf numFmtId="168" fontId="14" fillId="0" borderId="0" xfId="1" applyNumberFormat="1" applyFont="1" applyAlignment="1">
      <alignment vertical="center"/>
    </xf>
    <xf numFmtId="168" fontId="15" fillId="0" borderId="3" xfId="8" applyNumberFormat="1" applyFont="1" applyFill="1" applyBorder="1" applyAlignment="1">
      <alignment horizontal="center" vertical="center"/>
    </xf>
    <xf numFmtId="0" fontId="33" fillId="0" borderId="0" xfId="1" applyFont="1" applyAlignment="1">
      <alignment vertical="center"/>
    </xf>
    <xf numFmtId="0" fontId="4" fillId="0" borderId="0" xfId="1" applyFont="1" applyAlignment="1">
      <alignment horizontal="centerContinuous" vertical="center"/>
    </xf>
    <xf numFmtId="0" fontId="51" fillId="0" borderId="0" xfId="1" applyFont="1" applyAlignment="1">
      <alignment horizontal="centerContinuous" vertical="center"/>
    </xf>
    <xf numFmtId="0" fontId="51" fillId="0" borderId="0" xfId="1" applyFont="1" applyAlignment="1">
      <alignment vertical="center"/>
    </xf>
    <xf numFmtId="0" fontId="6" fillId="0" borderId="0" xfId="1" applyFont="1" applyAlignment="1">
      <alignment horizontal="centerContinuous"/>
    </xf>
    <xf numFmtId="0" fontId="52" fillId="0" borderId="0" xfId="1" applyFont="1" applyAlignment="1">
      <alignment horizontal="centerContinuous"/>
    </xf>
    <xf numFmtId="0" fontId="52" fillId="0" borderId="0" xfId="1" applyFont="1"/>
    <xf numFmtId="0" fontId="8" fillId="0" borderId="0" xfId="1" applyFont="1" applyAlignment="1">
      <alignment horizontal="centerContinuous" vertical="center"/>
    </xf>
    <xf numFmtId="0" fontId="53" fillId="0" borderId="0" xfId="1" applyFont="1" applyAlignment="1">
      <alignment horizontal="centerContinuous" vertical="center"/>
    </xf>
    <xf numFmtId="0" fontId="53" fillId="0" borderId="0" xfId="1" applyFont="1" applyAlignment="1">
      <alignment vertical="center"/>
    </xf>
    <xf numFmtId="0" fontId="35" fillId="0" borderId="0" xfId="1" applyFont="1" applyAlignment="1">
      <alignment horizontal="centerContinuous" vertical="center"/>
    </xf>
    <xf numFmtId="0" fontId="54" fillId="0" borderId="0" xfId="1" applyFont="1" applyAlignment="1">
      <alignment horizontal="centerContinuous" vertical="center"/>
    </xf>
    <xf numFmtId="0" fontId="54" fillId="0" borderId="0" xfId="1" applyFont="1" applyAlignment="1">
      <alignment vertical="center"/>
    </xf>
    <xf numFmtId="0" fontId="5" fillId="0" borderId="0" xfId="1" applyFont="1" applyAlignment="1">
      <alignment horizontal="centerContinuous" vertical="center"/>
    </xf>
    <xf numFmtId="0" fontId="10" fillId="0" borderId="0" xfId="1" applyFont="1" applyAlignment="1">
      <alignment horizontal="centerContinuous" vertical="center"/>
    </xf>
    <xf numFmtId="0" fontId="11"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11" fillId="0" borderId="2"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2" xfId="1" applyFont="1" applyBorder="1" applyAlignment="1">
      <alignment horizontal="center" vertical="center"/>
    </xf>
    <xf numFmtId="0" fontId="55" fillId="0" borderId="0" xfId="1" applyFont="1" applyAlignment="1">
      <alignment horizontal="center" vertical="center"/>
    </xf>
    <xf numFmtId="0" fontId="14" fillId="0" borderId="0" xfId="1" applyFont="1" applyAlignment="1">
      <alignment horizontal="center" vertical="center"/>
    </xf>
    <xf numFmtId="178" fontId="14" fillId="0" borderId="0" xfId="1" applyNumberFormat="1" applyFont="1" applyAlignment="1">
      <alignment horizontal="center" vertical="center"/>
    </xf>
    <xf numFmtId="2" fontId="14" fillId="0" borderId="0" xfId="1" applyNumberFormat="1" applyFont="1" applyAlignment="1">
      <alignment horizontal="center" vertical="center"/>
    </xf>
    <xf numFmtId="4" fontId="15" fillId="0" borderId="0" xfId="1" applyNumberFormat="1" applyFont="1" applyAlignment="1">
      <alignment horizontal="center" vertical="center"/>
    </xf>
    <xf numFmtId="4" fontId="3" fillId="0" borderId="0" xfId="1" applyNumberFormat="1" applyAlignment="1">
      <alignment vertical="center"/>
    </xf>
    <xf numFmtId="0" fontId="14" fillId="0" borderId="4" xfId="1" applyFont="1" applyBorder="1" applyAlignment="1">
      <alignment vertical="center"/>
    </xf>
    <xf numFmtId="178" fontId="55" fillId="0" borderId="4" xfId="1" applyNumberFormat="1" applyFont="1" applyBorder="1" applyAlignment="1">
      <alignment horizontal="center" vertical="center"/>
    </xf>
    <xf numFmtId="4" fontId="14" fillId="0" borderId="4" xfId="1" applyNumberFormat="1" applyFont="1" applyBorder="1" applyAlignment="1">
      <alignment horizontal="center" vertical="center"/>
    </xf>
    <xf numFmtId="4" fontId="15" fillId="0" borderId="4" xfId="1" applyNumberFormat="1" applyFont="1" applyBorder="1" applyAlignment="1">
      <alignment horizontal="center" vertical="center"/>
    </xf>
    <xf numFmtId="0" fontId="56" fillId="0" borderId="0" xfId="1" applyFont="1" applyAlignment="1">
      <alignment vertical="center"/>
    </xf>
    <xf numFmtId="179" fontId="16" fillId="0" borderId="0" xfId="1" applyNumberFormat="1" applyFont="1" applyAlignment="1">
      <alignment vertical="center"/>
    </xf>
    <xf numFmtId="180" fontId="3" fillId="0" borderId="0" xfId="1" applyNumberFormat="1" applyAlignment="1">
      <alignment vertical="center"/>
    </xf>
    <xf numFmtId="0" fontId="20" fillId="0" borderId="0" xfId="1" applyFont="1" applyAlignment="1">
      <alignment horizontal="centerContinuous" vertical="center"/>
    </xf>
    <xf numFmtId="0" fontId="11" fillId="0" borderId="2" xfId="1" applyFont="1" applyBorder="1" applyAlignment="1">
      <alignment horizontal="center" vertical="center"/>
    </xf>
    <xf numFmtId="4" fontId="14" fillId="0" borderId="0" xfId="1" applyNumberFormat="1" applyFont="1" applyAlignment="1">
      <alignment horizontal="center" vertical="center"/>
    </xf>
    <xf numFmtId="0" fontId="14" fillId="0" borderId="4" xfId="1" applyFont="1" applyBorder="1"/>
    <xf numFmtId="0" fontId="17" fillId="0" borderId="0" xfId="1" applyFont="1" applyAlignment="1">
      <alignment horizontal="left" vertical="center"/>
    </xf>
    <xf numFmtId="180" fontId="14" fillId="0" borderId="0" xfId="1" applyNumberFormat="1" applyFont="1"/>
    <xf numFmtId="0" fontId="14" fillId="0" borderId="0" xfId="12" applyFont="1" applyAlignment="1">
      <alignment vertical="center"/>
    </xf>
    <xf numFmtId="178" fontId="14" fillId="0" borderId="0" xfId="1" applyNumberFormat="1" applyFont="1"/>
    <xf numFmtId="0" fontId="57" fillId="0" borderId="0" xfId="1" applyFont="1" applyAlignment="1">
      <alignment vertical="center"/>
    </xf>
    <xf numFmtId="0" fontId="58" fillId="0" borderId="0" xfId="1" applyFont="1" applyAlignment="1">
      <alignment vertical="center"/>
    </xf>
    <xf numFmtId="0" fontId="59" fillId="0" borderId="0" xfId="1" applyFont="1" applyAlignment="1">
      <alignment vertical="center"/>
    </xf>
    <xf numFmtId="0" fontId="60" fillId="0" borderId="0" xfId="1" applyFont="1" applyAlignment="1">
      <alignment vertical="center"/>
    </xf>
    <xf numFmtId="0" fontId="40" fillId="0" borderId="0" xfId="1" applyFont="1" applyAlignment="1">
      <alignment vertical="center"/>
    </xf>
    <xf numFmtId="0" fontId="5" fillId="0" borderId="0" xfId="1" applyFont="1" applyAlignment="1">
      <alignment horizontal="center" vertical="center"/>
    </xf>
    <xf numFmtId="0" fontId="12" fillId="0" borderId="1" xfId="1" applyFont="1" applyBorder="1" applyAlignment="1">
      <alignment horizontal="center" vertical="center"/>
    </xf>
    <xf numFmtId="0" fontId="61" fillId="0" borderId="0" xfId="1" applyFont="1" applyAlignment="1">
      <alignment vertical="center"/>
    </xf>
    <xf numFmtId="0" fontId="12" fillId="0" borderId="2" xfId="1" applyFont="1" applyBorder="1" applyAlignment="1">
      <alignment horizontal="center" vertical="center"/>
    </xf>
    <xf numFmtId="2" fontId="14" fillId="0" borderId="0" xfId="13" applyNumberFormat="1" applyFont="1" applyFill="1" applyBorder="1" applyAlignment="1">
      <alignment horizontal="center" vertical="center"/>
    </xf>
    <xf numFmtId="2" fontId="15" fillId="0" borderId="0" xfId="13" applyNumberFormat="1" applyFont="1" applyFill="1" applyBorder="1" applyAlignment="1">
      <alignment horizontal="center" vertical="center"/>
    </xf>
    <xf numFmtId="0" fontId="62" fillId="0" borderId="4" xfId="1" applyFont="1" applyBorder="1" applyAlignment="1">
      <alignment vertical="center"/>
    </xf>
    <xf numFmtId="2" fontId="62" fillId="0" borderId="4" xfId="1" applyNumberFormat="1" applyFont="1" applyBorder="1" applyAlignment="1">
      <alignment horizontal="left" vertical="center"/>
    </xf>
    <xf numFmtId="181" fontId="63" fillId="0" borderId="4" xfId="1" applyNumberFormat="1" applyFont="1" applyBorder="1" applyAlignment="1">
      <alignment vertical="center"/>
    </xf>
    <xf numFmtId="2" fontId="62" fillId="0" borderId="4" xfId="13" applyNumberFormat="1" applyFont="1" applyFill="1" applyBorder="1" applyAlignment="1">
      <alignment horizontal="center" vertical="center"/>
    </xf>
    <xf numFmtId="0" fontId="62" fillId="0" borderId="0" xfId="1" applyFont="1" applyAlignment="1">
      <alignment vertical="center"/>
    </xf>
    <xf numFmtId="0" fontId="60" fillId="0" borderId="4" xfId="1" applyFont="1" applyBorder="1" applyAlignment="1">
      <alignment vertical="center"/>
    </xf>
    <xf numFmtId="4" fontId="60" fillId="0" borderId="4" xfId="13" applyNumberFormat="1" applyFont="1" applyBorder="1" applyAlignment="1">
      <alignment horizontal="center" vertical="center"/>
    </xf>
    <xf numFmtId="181" fontId="60" fillId="0" borderId="0" xfId="1" applyNumberFormat="1" applyFont="1" applyAlignment="1">
      <alignment vertical="center"/>
    </xf>
    <xf numFmtId="2" fontId="15" fillId="0" borderId="4" xfId="1" applyNumberFormat="1" applyFont="1" applyBorder="1" applyAlignment="1">
      <alignment horizontal="left" vertical="center"/>
    </xf>
    <xf numFmtId="181" fontId="64" fillId="0" borderId="4" xfId="1" applyNumberFormat="1" applyFont="1" applyBorder="1" applyAlignment="1">
      <alignment vertical="center"/>
    </xf>
    <xf numFmtId="4" fontId="14" fillId="0" borderId="4" xfId="13" applyNumberFormat="1" applyFont="1" applyBorder="1" applyAlignment="1">
      <alignment horizontal="center" vertical="center"/>
    </xf>
    <xf numFmtId="3" fontId="55" fillId="0" borderId="4" xfId="13" applyNumberFormat="1" applyFont="1" applyBorder="1" applyAlignment="1">
      <alignment horizontal="center" vertical="center"/>
    </xf>
    <xf numFmtId="0" fontId="65" fillId="0" borderId="0" xfId="1" applyFont="1"/>
    <xf numFmtId="171" fontId="65" fillId="0" borderId="0" xfId="13" applyFont="1" applyBorder="1" applyAlignment="1">
      <alignment horizontal="right"/>
    </xf>
    <xf numFmtId="171" fontId="16" fillId="0" borderId="0" xfId="13" applyFont="1" applyBorder="1" applyAlignment="1">
      <alignment horizontal="right"/>
    </xf>
    <xf numFmtId="181" fontId="3" fillId="0" borderId="0" xfId="1" applyNumberFormat="1"/>
    <xf numFmtId="181" fontId="15" fillId="0" borderId="0" xfId="1" applyNumberFormat="1" applyFont="1"/>
    <xf numFmtId="0" fontId="4" fillId="0" borderId="0" xfId="14" applyFont="1" applyAlignment="1" applyProtection="1">
      <alignment vertical="center"/>
      <protection locked="0"/>
    </xf>
    <xf numFmtId="0" fontId="35" fillId="0" borderId="0" xfId="14" applyFont="1" applyAlignment="1" applyProtection="1">
      <alignment vertical="center"/>
      <protection locked="0"/>
    </xf>
    <xf numFmtId="0" fontId="6" fillId="0" borderId="0" xfId="14" applyFont="1" applyAlignment="1" applyProtection="1">
      <alignment horizontal="centerContinuous" vertical="center"/>
      <protection locked="0"/>
    </xf>
    <xf numFmtId="0" fontId="6" fillId="0" borderId="0" xfId="14" applyFont="1" applyAlignment="1" applyProtection="1">
      <alignment vertical="center"/>
      <protection locked="0"/>
    </xf>
    <xf numFmtId="167" fontId="66" fillId="0" borderId="0" xfId="14" applyNumberFormat="1" applyFont="1" applyAlignment="1" applyProtection="1">
      <alignment horizontal="centerContinuous" vertical="center"/>
      <protection locked="0"/>
    </xf>
    <xf numFmtId="0" fontId="66" fillId="0" borderId="0" xfId="14" applyFont="1" applyAlignment="1" applyProtection="1">
      <alignment vertical="center"/>
      <protection locked="0"/>
    </xf>
    <xf numFmtId="0" fontId="35" fillId="0" borderId="0" xfId="14" applyFont="1" applyAlignment="1" applyProtection="1">
      <alignment horizontal="centerContinuous" vertical="center"/>
      <protection locked="0"/>
    </xf>
    <xf numFmtId="0" fontId="5" fillId="0" borderId="0" xfId="14" applyFont="1" applyAlignment="1" applyProtection="1">
      <alignment horizontal="centerContinuous" vertical="center"/>
      <protection locked="0"/>
    </xf>
    <xf numFmtId="0" fontId="37" fillId="0" borderId="0" xfId="14" applyFont="1" applyAlignment="1" applyProtection="1">
      <alignment vertical="center"/>
      <protection locked="0"/>
    </xf>
    <xf numFmtId="0" fontId="3" fillId="0" borderId="0" xfId="14" applyAlignment="1" applyProtection="1">
      <alignment vertical="center"/>
      <protection locked="0"/>
    </xf>
    <xf numFmtId="0" fontId="11" fillId="0" borderId="1" xfId="14" applyFont="1" applyBorder="1" applyAlignment="1" applyProtection="1">
      <alignment horizontal="center" vertical="center"/>
      <protection locked="0"/>
    </xf>
    <xf numFmtId="0" fontId="12" fillId="0" borderId="1" xfId="14" applyFont="1" applyBorder="1" applyAlignment="1" applyProtection="1">
      <alignment horizontal="center" vertical="center"/>
      <protection locked="0"/>
    </xf>
    <xf numFmtId="0" fontId="12" fillId="0" borderId="1" xfId="14" applyFont="1" applyBorder="1" applyAlignment="1" applyProtection="1">
      <alignment horizontal="center" vertical="center" wrapText="1"/>
      <protection locked="0"/>
    </xf>
    <xf numFmtId="0" fontId="67" fillId="0" borderId="0" xfId="14" applyFont="1" applyAlignment="1" applyProtection="1">
      <alignment vertical="center"/>
      <protection locked="0"/>
    </xf>
    <xf numFmtId="0" fontId="12" fillId="0" borderId="2" xfId="14" applyFont="1" applyBorder="1" applyAlignment="1" applyProtection="1">
      <alignment horizontal="center" vertical="center"/>
      <protection locked="0"/>
    </xf>
    <xf numFmtId="0" fontId="12" fillId="0" borderId="2" xfId="14" applyFont="1" applyBorder="1" applyAlignment="1" applyProtection="1">
      <alignment horizontal="center" vertical="center" wrapText="1"/>
      <protection locked="0"/>
    </xf>
    <xf numFmtId="0" fontId="14" fillId="0" borderId="0" xfId="14" applyFont="1" applyAlignment="1" applyProtection="1">
      <alignment horizontal="center" vertical="center"/>
      <protection locked="0"/>
    </xf>
    <xf numFmtId="0" fontId="15" fillId="0" borderId="0" xfId="14" applyFont="1" applyAlignment="1" applyProtection="1">
      <alignment horizontal="center" vertical="center"/>
      <protection locked="0"/>
    </xf>
    <xf numFmtId="0" fontId="14" fillId="0" borderId="0" xfId="14" applyFont="1" applyAlignment="1" applyProtection="1">
      <alignment horizontal="center" vertical="center" wrapText="1"/>
      <protection locked="0"/>
    </xf>
    <xf numFmtId="0" fontId="55" fillId="0" borderId="0" xfId="14" applyFont="1" applyAlignment="1" applyProtection="1">
      <alignment horizontal="center" vertical="center"/>
      <protection locked="0"/>
    </xf>
    <xf numFmtId="0" fontId="14" fillId="0" borderId="0" xfId="14" applyFont="1" applyAlignment="1" applyProtection="1">
      <alignment horizontal="left" vertical="center"/>
      <protection locked="0"/>
    </xf>
    <xf numFmtId="182" fontId="14" fillId="0" borderId="0" xfId="15" applyNumberFormat="1" applyFont="1" applyFill="1" applyBorder="1" applyAlignment="1" applyProtection="1">
      <alignment horizontal="right" vertical="center"/>
      <protection locked="0"/>
    </xf>
    <xf numFmtId="2" fontId="14" fillId="0" borderId="0" xfId="15" applyNumberFormat="1" applyFont="1" applyFill="1" applyBorder="1" applyAlignment="1" applyProtection="1">
      <alignment horizontal="center" vertical="center"/>
      <protection locked="0"/>
    </xf>
    <xf numFmtId="2" fontId="15" fillId="0" borderId="0" xfId="15" applyNumberFormat="1" applyFont="1" applyFill="1" applyBorder="1" applyAlignment="1" applyProtection="1">
      <alignment horizontal="center" vertical="center"/>
      <protection locked="0"/>
    </xf>
    <xf numFmtId="0" fontId="14" fillId="0" borderId="0" xfId="14" applyFont="1" applyAlignment="1" applyProtection="1">
      <alignment vertical="center"/>
      <protection locked="0"/>
    </xf>
    <xf numFmtId="0" fontId="14" fillId="0" borderId="4" xfId="14" applyFont="1" applyBorder="1" applyAlignment="1" applyProtection="1">
      <alignment vertical="center"/>
      <protection locked="0"/>
    </xf>
    <xf numFmtId="2" fontId="15" fillId="0" borderId="4" xfId="14" applyNumberFormat="1" applyFont="1" applyBorder="1" applyAlignment="1" applyProtection="1">
      <alignment horizontal="left" vertical="center"/>
      <protection locked="0"/>
    </xf>
    <xf numFmtId="180" fontId="55" fillId="2" borderId="4" xfId="15" applyNumberFormat="1" applyFont="1" applyFill="1" applyBorder="1" applyAlignment="1" applyProtection="1">
      <alignment horizontal="right" vertical="center"/>
      <protection locked="0"/>
    </xf>
    <xf numFmtId="2" fontId="14" fillId="0" borderId="4" xfId="15" applyNumberFormat="1" applyFont="1" applyFill="1" applyBorder="1" applyAlignment="1" applyProtection="1">
      <alignment horizontal="center" vertical="center"/>
      <protection locked="0"/>
    </xf>
    <xf numFmtId="0" fontId="56" fillId="0" borderId="0" xfId="14" applyFont="1" applyAlignment="1" applyProtection="1">
      <alignment vertical="center"/>
      <protection locked="0"/>
    </xf>
    <xf numFmtId="2" fontId="68" fillId="0" borderId="0" xfId="14" applyNumberFormat="1" applyFont="1" applyAlignment="1" applyProtection="1">
      <alignment horizontal="left" vertical="center"/>
      <protection locked="0"/>
    </xf>
    <xf numFmtId="180" fontId="56" fillId="0" borderId="0" xfId="15" applyNumberFormat="1" applyFont="1" applyFill="1" applyBorder="1" applyAlignment="1" applyProtection="1">
      <alignment horizontal="right" vertical="center"/>
      <protection locked="0"/>
    </xf>
    <xf numFmtId="2" fontId="56" fillId="0" borderId="0" xfId="15" applyNumberFormat="1" applyFont="1" applyFill="1" applyBorder="1" applyAlignment="1" applyProtection="1">
      <alignment horizontal="center" vertical="center"/>
      <protection locked="0"/>
    </xf>
    <xf numFmtId="43" fontId="5" fillId="0" borderId="0" xfId="9" applyFont="1" applyFill="1" applyAlignment="1" applyProtection="1">
      <alignment horizontal="centerContinuous" vertical="center"/>
      <protection locked="0"/>
    </xf>
    <xf numFmtId="0" fontId="69" fillId="0" borderId="0" xfId="14" applyFont="1" applyAlignment="1" applyProtection="1">
      <alignment vertical="center"/>
      <protection locked="0"/>
    </xf>
    <xf numFmtId="0" fontId="56" fillId="0" borderId="4" xfId="14" applyFont="1" applyBorder="1" applyAlignment="1" applyProtection="1">
      <alignment vertical="center"/>
      <protection locked="0"/>
    </xf>
    <xf numFmtId="2" fontId="32" fillId="0" borderId="0" xfId="14" applyNumberFormat="1" applyFont="1" applyAlignment="1" applyProtection="1">
      <alignment horizontal="left" vertical="center"/>
      <protection locked="0"/>
    </xf>
    <xf numFmtId="3" fontId="33" fillId="0" borderId="0" xfId="15" applyNumberFormat="1" applyFont="1" applyFill="1" applyBorder="1" applyAlignment="1" applyProtection="1">
      <alignment horizontal="center" vertical="center"/>
      <protection locked="0"/>
    </xf>
    <xf numFmtId="2" fontId="33" fillId="0" borderId="0" xfId="15" applyNumberFormat="1" applyFont="1" applyFill="1" applyBorder="1" applyAlignment="1" applyProtection="1">
      <alignment horizontal="center" vertical="center"/>
      <protection locked="0"/>
    </xf>
    <xf numFmtId="180" fontId="55" fillId="0" borderId="4" xfId="15" applyNumberFormat="1" applyFont="1" applyBorder="1" applyAlignment="1" applyProtection="1">
      <alignment horizontal="right" vertical="center"/>
      <protection locked="0"/>
    </xf>
    <xf numFmtId="2" fontId="14" fillId="0" borderId="4" xfId="15" applyNumberFormat="1" applyFont="1" applyBorder="1" applyAlignment="1" applyProtection="1">
      <alignment horizontal="center" vertical="center"/>
      <protection locked="0"/>
    </xf>
    <xf numFmtId="0" fontId="70" fillId="0" borderId="0" xfId="14" applyFont="1" applyAlignment="1" applyProtection="1">
      <alignment vertical="center"/>
      <protection locked="0"/>
    </xf>
    <xf numFmtId="0" fontId="71" fillId="0" borderId="0" xfId="14" applyFont="1" applyAlignment="1" applyProtection="1">
      <alignment vertical="center"/>
      <protection locked="0"/>
    </xf>
    <xf numFmtId="0" fontId="17" fillId="0" borderId="0" xfId="14" applyFont="1" applyAlignment="1">
      <alignment horizontal="left" vertical="center"/>
    </xf>
    <xf numFmtId="0" fontId="14" fillId="0" borderId="0" xfId="14" applyFont="1" applyProtection="1">
      <protection locked="0"/>
    </xf>
    <xf numFmtId="0" fontId="3" fillId="0" borderId="0" xfId="14" applyProtection="1">
      <protection locked="0"/>
    </xf>
    <xf numFmtId="0" fontId="8" fillId="0" borderId="0" xfId="14" applyFont="1" applyAlignment="1">
      <alignment vertical="center"/>
    </xf>
    <xf numFmtId="0" fontId="51" fillId="0" borderId="0" xfId="14" applyFont="1" applyAlignment="1">
      <alignment vertical="center"/>
    </xf>
    <xf numFmtId="0" fontId="6" fillId="0" borderId="0" xfId="14" applyFont="1" applyAlignment="1">
      <alignment horizontal="centerContinuous" vertical="center"/>
    </xf>
    <xf numFmtId="0" fontId="6" fillId="0" borderId="0" xfId="14" applyFont="1"/>
    <xf numFmtId="167" fontId="8" fillId="0" borderId="0" xfId="14" applyNumberFormat="1" applyFont="1" applyAlignment="1">
      <alignment horizontal="centerContinuous" vertical="center"/>
    </xf>
    <xf numFmtId="0" fontId="35" fillId="0" borderId="0" xfId="14" applyFont="1" applyAlignment="1">
      <alignment horizontal="centerContinuous" vertical="center"/>
    </xf>
    <xf numFmtId="0" fontId="5" fillId="0" borderId="0" xfId="14" applyFont="1" applyAlignment="1">
      <alignment vertical="center"/>
    </xf>
    <xf numFmtId="0" fontId="37" fillId="0" borderId="0" xfId="14" applyFont="1" applyAlignment="1">
      <alignment vertical="center"/>
    </xf>
    <xf numFmtId="0" fontId="5" fillId="0" borderId="0" xfId="14" applyFont="1" applyAlignment="1">
      <alignment horizontal="centerContinuous" vertical="center"/>
    </xf>
    <xf numFmtId="0" fontId="3" fillId="0" borderId="0" xfId="14" applyAlignment="1">
      <alignment vertical="center"/>
    </xf>
    <xf numFmtId="0" fontId="11" fillId="0" borderId="1" xfId="14" applyFont="1" applyBorder="1" applyAlignment="1">
      <alignment horizontal="center" vertical="center"/>
    </xf>
    <xf numFmtId="0" fontId="12" fillId="0" borderId="1" xfId="14" applyFont="1" applyBorder="1" applyAlignment="1">
      <alignment horizontal="center" vertical="center"/>
    </xf>
    <xf numFmtId="0" fontId="12" fillId="0" borderId="1" xfId="14" applyFont="1" applyBorder="1" applyAlignment="1">
      <alignment horizontal="center" vertical="center" wrapText="1"/>
    </xf>
    <xf numFmtId="0" fontId="69" fillId="0" borderId="0" xfId="14" applyFont="1" applyAlignment="1">
      <alignment vertical="center"/>
    </xf>
    <xf numFmtId="0" fontId="12" fillId="0" borderId="2" xfId="14" applyFont="1" applyBorder="1" applyAlignment="1">
      <alignment horizontal="center" vertical="center"/>
    </xf>
    <xf numFmtId="0" fontId="12" fillId="0" borderId="2" xfId="14" applyFont="1" applyBorder="1" applyAlignment="1">
      <alignment horizontal="center" vertical="center" wrapText="1"/>
    </xf>
    <xf numFmtId="0" fontId="14" fillId="0" borderId="0" xfId="14" applyFont="1" applyAlignment="1">
      <alignment vertical="center"/>
    </xf>
    <xf numFmtId="0" fontId="15" fillId="0" borderId="0" xfId="14" applyFont="1" applyAlignment="1">
      <alignment horizontal="center" vertical="center"/>
    </xf>
    <xf numFmtId="0" fontId="14" fillId="0" borderId="0" xfId="14" applyFont="1" applyAlignment="1">
      <alignment horizontal="center" vertical="center"/>
    </xf>
    <xf numFmtId="0" fontId="14" fillId="0" borderId="0" xfId="14" applyFont="1" applyAlignment="1">
      <alignment horizontal="center" vertical="center" wrapText="1"/>
    </xf>
    <xf numFmtId="0" fontId="55" fillId="0" borderId="0" xfId="14" applyFont="1" applyAlignment="1">
      <alignment horizontal="center" vertical="center"/>
    </xf>
    <xf numFmtId="0" fontId="14" fillId="0" borderId="0" xfId="14" applyFont="1" applyAlignment="1">
      <alignment horizontal="left" vertical="center"/>
    </xf>
    <xf numFmtId="180" fontId="14" fillId="0" borderId="0" xfId="15" applyNumberFormat="1" applyFont="1" applyFill="1" applyBorder="1" applyAlignment="1">
      <alignment horizontal="right" vertical="center"/>
    </xf>
    <xf numFmtId="2" fontId="14" fillId="0" borderId="0" xfId="15" applyNumberFormat="1" applyFont="1" applyFill="1" applyBorder="1" applyAlignment="1">
      <alignment horizontal="center" vertical="center"/>
    </xf>
    <xf numFmtId="2" fontId="15" fillId="0" borderId="0" xfId="15" applyNumberFormat="1" applyFont="1" applyFill="1" applyBorder="1" applyAlignment="1">
      <alignment horizontal="center" vertical="center"/>
    </xf>
    <xf numFmtId="0" fontId="14" fillId="0" borderId="4" xfId="14" applyFont="1" applyBorder="1" applyAlignment="1">
      <alignment vertical="center"/>
    </xf>
    <xf numFmtId="2" fontId="14" fillId="0" borderId="4" xfId="14" applyNumberFormat="1" applyFont="1" applyBorder="1" applyAlignment="1">
      <alignment horizontal="left" vertical="center"/>
    </xf>
    <xf numFmtId="180" fontId="55" fillId="0" borderId="4" xfId="15" applyNumberFormat="1" applyFont="1" applyFill="1" applyBorder="1" applyAlignment="1">
      <alignment horizontal="right" vertical="center"/>
    </xf>
    <xf numFmtId="2" fontId="14" fillId="0" borderId="4" xfId="15" applyNumberFormat="1" applyFont="1" applyFill="1" applyBorder="1" applyAlignment="1">
      <alignment horizontal="center" vertical="center"/>
    </xf>
    <xf numFmtId="0" fontId="56" fillId="0" borderId="0" xfId="14" applyFont="1" applyAlignment="1">
      <alignment vertical="center"/>
    </xf>
    <xf numFmtId="180" fontId="3" fillId="0" borderId="0" xfId="14" applyNumberFormat="1" applyAlignment="1">
      <alignment vertical="center"/>
    </xf>
    <xf numFmtId="3" fontId="14" fillId="0" borderId="0" xfId="14" applyNumberFormat="1" applyFont="1" applyAlignment="1">
      <alignment vertical="center"/>
    </xf>
    <xf numFmtId="3" fontId="33" fillId="0" borderId="0" xfId="15" applyNumberFormat="1" applyFont="1" applyFill="1" applyBorder="1" applyAlignment="1">
      <alignment horizontal="center" vertical="center"/>
    </xf>
    <xf numFmtId="4" fontId="33" fillId="0" borderId="0" xfId="15" applyNumberFormat="1" applyFont="1" applyFill="1" applyBorder="1" applyAlignment="1">
      <alignment horizontal="center" vertical="center"/>
    </xf>
    <xf numFmtId="2" fontId="14" fillId="0" borderId="0" xfId="14" applyNumberFormat="1" applyFont="1" applyAlignment="1">
      <alignment vertical="center"/>
    </xf>
    <xf numFmtId="4" fontId="14" fillId="0" borderId="4" xfId="15" applyNumberFormat="1" applyFont="1" applyFill="1" applyBorder="1" applyAlignment="1">
      <alignment horizontal="center" vertical="center"/>
    </xf>
    <xf numFmtId="180" fontId="14" fillId="0" borderId="0" xfId="14" applyNumberFormat="1" applyFont="1" applyAlignment="1">
      <alignment vertical="center"/>
    </xf>
    <xf numFmtId="0" fontId="71" fillId="0" borderId="0" xfId="14" applyFont="1" applyAlignment="1">
      <alignment vertical="center"/>
    </xf>
    <xf numFmtId="0" fontId="17" fillId="0" borderId="0" xfId="14" applyFont="1" applyAlignment="1">
      <alignment vertical="center"/>
    </xf>
    <xf numFmtId="0" fontId="15" fillId="0" borderId="0" xfId="14" applyFont="1" applyAlignment="1">
      <alignment horizontal="center"/>
    </xf>
    <xf numFmtId="180" fontId="14" fillId="0" borderId="0" xfId="14" applyNumberFormat="1" applyFont="1"/>
    <xf numFmtId="0" fontId="14" fillId="0" borderId="0" xfId="14" applyFont="1"/>
    <xf numFmtId="0" fontId="3" fillId="0" borderId="0" xfId="14"/>
    <xf numFmtId="0" fontId="19" fillId="0" borderId="0" xfId="14" applyFont="1"/>
    <xf numFmtId="0" fontId="32" fillId="0" borderId="0" xfId="15" applyFont="1" applyFill="1" applyBorder="1" applyAlignment="1">
      <alignment horizontal="right"/>
    </xf>
    <xf numFmtId="176" fontId="8" fillId="0" borderId="0" xfId="1" applyNumberFormat="1" applyFont="1" applyAlignment="1">
      <alignment horizontal="center" wrapText="1"/>
    </xf>
    <xf numFmtId="167" fontId="72" fillId="0" borderId="1" xfId="1" applyNumberFormat="1" applyFont="1" applyBorder="1" applyAlignment="1">
      <alignment horizontal="left" vertical="center"/>
    </xf>
    <xf numFmtId="167" fontId="11" fillId="0" borderId="27" xfId="1" applyNumberFormat="1" applyFont="1" applyBorder="1" applyAlignment="1">
      <alignment horizontal="center" vertical="center" wrapText="1"/>
    </xf>
    <xf numFmtId="167" fontId="12" fillId="0" borderId="1" xfId="1" applyNumberFormat="1" applyFont="1" applyBorder="1" applyAlignment="1">
      <alignment horizontal="center" vertical="center" wrapText="1"/>
    </xf>
    <xf numFmtId="0" fontId="11" fillId="0" borderId="4" xfId="1" applyFont="1" applyBorder="1" applyAlignment="1">
      <alignment horizontal="center" vertical="center" wrapText="1"/>
    </xf>
    <xf numFmtId="174" fontId="16" fillId="0" borderId="0" xfId="9" applyNumberFormat="1" applyFont="1"/>
    <xf numFmtId="168" fontId="14" fillId="0" borderId="0" xfId="1" applyNumberFormat="1" applyFont="1"/>
    <xf numFmtId="0" fontId="6" fillId="0" borderId="0" xfId="1" applyFont="1" applyAlignment="1">
      <alignment horizontal="centerContinuous" vertical="center"/>
    </xf>
    <xf numFmtId="0" fontId="34" fillId="0" borderId="0" xfId="1" applyFont="1"/>
    <xf numFmtId="0" fontId="22" fillId="0" borderId="0" xfId="1" applyFont="1"/>
    <xf numFmtId="0" fontId="54" fillId="0" borderId="0" xfId="1" applyFont="1"/>
    <xf numFmtId="0" fontId="12" fillId="0" borderId="1" xfId="1" applyFont="1" applyBorder="1" applyAlignment="1">
      <alignment horizontal="center" textRotation="90"/>
    </xf>
    <xf numFmtId="0" fontId="11" fillId="0" borderId="1" xfId="1" applyFont="1" applyBorder="1" applyAlignment="1">
      <alignment horizontal="right" textRotation="90" wrapText="1"/>
    </xf>
    <xf numFmtId="0" fontId="36" fillId="0" borderId="2" xfId="1" applyFont="1" applyBorder="1" applyAlignment="1">
      <alignment horizontal="center" vertical="center"/>
    </xf>
    <xf numFmtId="0" fontId="14" fillId="0" borderId="2" xfId="1" applyFont="1" applyBorder="1" applyAlignment="1">
      <alignment horizontal="center" textRotation="90"/>
    </xf>
    <xf numFmtId="0" fontId="15" fillId="0" borderId="2" xfId="1" applyFont="1" applyBorder="1" applyAlignment="1">
      <alignment textRotation="90" wrapText="1"/>
    </xf>
    <xf numFmtId="0" fontId="14" fillId="0" borderId="0" xfId="1" applyFont="1" applyAlignment="1">
      <alignment horizontal="center" textRotation="90"/>
    </xf>
    <xf numFmtId="0" fontId="15" fillId="0" borderId="0" xfId="1" applyFont="1" applyAlignment="1">
      <alignment textRotation="90" wrapText="1"/>
    </xf>
    <xf numFmtId="43" fontId="14" fillId="0" borderId="0" xfId="1" applyNumberFormat="1" applyFont="1" applyAlignment="1">
      <alignment horizontal="center" vertical="center"/>
    </xf>
    <xf numFmtId="3" fontId="14" fillId="0" borderId="0" xfId="1" applyNumberFormat="1" applyFont="1" applyAlignment="1">
      <alignment vertical="center"/>
    </xf>
    <xf numFmtId="3" fontId="15" fillId="0" borderId="0" xfId="1" applyNumberFormat="1" applyFont="1"/>
    <xf numFmtId="3" fontId="3" fillId="0" borderId="0" xfId="1" applyNumberFormat="1"/>
    <xf numFmtId="171" fontId="14" fillId="0" borderId="0" xfId="1" applyNumberFormat="1" applyFont="1"/>
    <xf numFmtId="3" fontId="33" fillId="0" borderId="0" xfId="1" applyNumberFormat="1" applyFont="1"/>
    <xf numFmtId="14" fontId="3" fillId="0" borderId="0" xfId="1" applyNumberFormat="1" applyAlignment="1">
      <alignment horizontal="left"/>
    </xf>
    <xf numFmtId="0" fontId="11" fillId="0" borderId="4" xfId="1" applyFont="1" applyBorder="1" applyAlignment="1">
      <alignment horizontal="center" vertical="center" wrapText="1"/>
    </xf>
    <xf numFmtId="0" fontId="61" fillId="0" borderId="28" xfId="16" applyFont="1" applyBorder="1" applyAlignment="1">
      <alignment horizontal="left" vertical="center"/>
    </xf>
    <xf numFmtId="14" fontId="11" fillId="0" borderId="28" xfId="1" applyNumberFormat="1" applyFont="1" applyBorder="1" applyAlignment="1">
      <alignment horizontal="center"/>
    </xf>
    <xf numFmtId="183" fontId="14" fillId="0" borderId="0" xfId="17" applyNumberFormat="1" applyFont="1" applyFill="1" applyBorder="1" applyAlignment="1">
      <alignment horizontal="center" vertical="center"/>
    </xf>
    <xf numFmtId="0" fontId="15" fillId="0" borderId="3" xfId="16" applyFont="1" applyBorder="1" applyAlignment="1">
      <alignment horizontal="left" vertical="center"/>
    </xf>
    <xf numFmtId="183" fontId="15" fillId="0" borderId="3" xfId="17" applyNumberFormat="1" applyFont="1" applyFill="1" applyBorder="1" applyAlignment="1">
      <alignment horizontal="center" vertical="center"/>
    </xf>
    <xf numFmtId="0" fontId="4" fillId="0" borderId="0" xfId="18" applyFont="1" applyAlignment="1" applyProtection="1">
      <alignment wrapText="1"/>
      <protection locked="0"/>
    </xf>
    <xf numFmtId="184" fontId="73" fillId="0" borderId="0" xfId="18" applyNumberFormat="1" applyFont="1" applyAlignment="1" applyProtection="1">
      <alignment horizontal="center" wrapText="1"/>
    </xf>
    <xf numFmtId="184" fontId="73" fillId="0" borderId="0" xfId="18" applyNumberFormat="1" applyFont="1" applyAlignment="1" applyProtection="1">
      <alignment horizontal="center" wrapText="1"/>
    </xf>
    <xf numFmtId="0" fontId="6" fillId="0" borderId="0" xfId="18" applyFont="1" applyAlignment="1" applyProtection="1">
      <alignment horizontal="center" wrapText="1"/>
    </xf>
    <xf numFmtId="185" fontId="8" fillId="0" borderId="0" xfId="18" applyNumberFormat="1" applyFont="1" applyAlignment="1" applyProtection="1">
      <alignment horizontal="center" wrapText="1"/>
      <protection locked="0"/>
    </xf>
    <xf numFmtId="185" fontId="8" fillId="0" borderId="0" xfId="18" applyNumberFormat="1" applyFont="1" applyAlignment="1" applyProtection="1">
      <alignment horizontal="center" wrapText="1"/>
    </xf>
    <xf numFmtId="185" fontId="22" fillId="0" borderId="0" xfId="1" applyNumberFormat="1" applyFont="1"/>
    <xf numFmtId="186" fontId="35" fillId="0" borderId="0" xfId="18" applyNumberFormat="1" applyFont="1" applyAlignment="1" applyProtection="1">
      <alignment horizontal="center" wrapText="1"/>
    </xf>
    <xf numFmtId="0" fontId="55" fillId="0" borderId="0" xfId="18" applyFont="1" applyProtection="1"/>
    <xf numFmtId="0" fontId="72" fillId="0" borderId="0" xfId="18" applyFont="1" applyAlignment="1" applyProtection="1">
      <alignment horizontal="left"/>
    </xf>
    <xf numFmtId="0" fontId="72" fillId="0" borderId="0" xfId="18" applyFont="1" applyProtection="1"/>
    <xf numFmtId="0" fontId="72" fillId="0" borderId="0" xfId="18" applyFont="1" applyAlignment="1" applyProtection="1">
      <alignment horizontal="right"/>
    </xf>
    <xf numFmtId="184" fontId="14" fillId="0" borderId="0" xfId="18" applyNumberFormat="1" applyFont="1" applyProtection="1"/>
    <xf numFmtId="184" fontId="12" fillId="0" borderId="0" xfId="18" applyNumberFormat="1" applyFont="1" applyProtection="1"/>
    <xf numFmtId="184" fontId="12" fillId="0" borderId="0" xfId="18" applyNumberFormat="1" applyFont="1" applyAlignment="1" applyProtection="1">
      <alignment horizontal="right"/>
    </xf>
    <xf numFmtId="0" fontId="5" fillId="0" borderId="29" xfId="18" applyFont="1" applyBorder="1" applyAlignment="1" applyProtection="1">
      <alignment horizontal="center" vertical="center"/>
    </xf>
    <xf numFmtId="0" fontId="11" fillId="0" borderId="30" xfId="1" applyFont="1" applyBorder="1" applyAlignment="1">
      <alignment horizontal="center" vertical="center"/>
    </xf>
    <xf numFmtId="186" fontId="11" fillId="0" borderId="29" xfId="18" applyNumberFormat="1" applyFont="1" applyBorder="1" applyAlignment="1" applyProtection="1">
      <alignment horizontal="center"/>
    </xf>
    <xf numFmtId="0" fontId="11" fillId="0" borderId="29" xfId="1" applyFont="1" applyBorder="1" applyAlignment="1">
      <alignment horizontal="center" vertical="center"/>
    </xf>
    <xf numFmtId="184" fontId="11" fillId="0" borderId="29" xfId="18" applyNumberFormat="1" applyFont="1" applyBorder="1" applyAlignment="1" applyProtection="1">
      <alignment horizontal="center"/>
    </xf>
    <xf numFmtId="0" fontId="74" fillId="0" borderId="30" xfId="1" applyFont="1" applyBorder="1" applyAlignment="1">
      <alignment horizontal="center" vertical="center"/>
    </xf>
    <xf numFmtId="0" fontId="5" fillId="0" borderId="4" xfId="18" applyFont="1" applyBorder="1" applyAlignment="1" applyProtection="1">
      <alignment horizontal="center" vertical="center"/>
    </xf>
    <xf numFmtId="186" fontId="11" fillId="0" borderId="4" xfId="18" applyNumberFormat="1" applyFont="1" applyBorder="1" applyAlignment="1" applyProtection="1">
      <alignment horizontal="center" vertical="center"/>
    </xf>
    <xf numFmtId="186" fontId="11" fillId="0" borderId="8" xfId="18" applyNumberFormat="1" applyFont="1" applyBorder="1" applyAlignment="1" applyProtection="1">
      <alignment horizontal="center" vertical="center"/>
    </xf>
    <xf numFmtId="184" fontId="11" fillId="0" borderId="4" xfId="18" applyNumberFormat="1" applyFont="1" applyBorder="1" applyAlignment="1" applyProtection="1">
      <alignment horizontal="center" vertical="center"/>
    </xf>
    <xf numFmtId="184" fontId="11" fillId="0" borderId="8" xfId="18" applyNumberFormat="1" applyFont="1" applyBorder="1" applyAlignment="1" applyProtection="1">
      <alignment horizontal="center" vertical="center"/>
    </xf>
    <xf numFmtId="0" fontId="14" fillId="0" borderId="28" xfId="18" applyFont="1" applyBorder="1" applyAlignment="1" applyProtection="1">
      <alignment horizontal="center" vertical="center"/>
    </xf>
    <xf numFmtId="186" fontId="63" fillId="0" borderId="28" xfId="18" applyNumberFormat="1" applyFont="1" applyBorder="1" applyAlignment="1" applyProtection="1">
      <alignment horizontal="center" vertical="center"/>
    </xf>
    <xf numFmtId="184" fontId="14" fillId="0" borderId="28" xfId="18" applyNumberFormat="1" applyFont="1" applyBorder="1" applyAlignment="1" applyProtection="1">
      <alignment horizontal="center" vertical="center"/>
    </xf>
    <xf numFmtId="187" fontId="15" fillId="0" borderId="2" xfId="18" applyNumberFormat="1" applyFont="1" applyBorder="1" applyAlignment="1" applyProtection="1">
      <alignment horizontal="left" vertical="center"/>
    </xf>
    <xf numFmtId="184" fontId="15" fillId="0" borderId="2" xfId="18" applyNumberFormat="1" applyFont="1" applyBorder="1" applyAlignment="1" applyProtection="1">
      <alignment horizontal="center" vertical="center"/>
    </xf>
    <xf numFmtId="0" fontId="16" fillId="0" borderId="0" xfId="1" applyFont="1" applyAlignment="1">
      <alignment vertical="center"/>
    </xf>
    <xf numFmtId="187" fontId="14" fillId="0" borderId="31" xfId="18" applyNumberFormat="1" applyFont="1" applyBorder="1" applyAlignment="1" applyProtection="1">
      <alignment horizontal="left" vertical="center"/>
    </xf>
    <xf numFmtId="184" fontId="14" fillId="0" borderId="0" xfId="18" applyNumberFormat="1" applyFont="1" applyAlignment="1" applyProtection="1">
      <alignment horizontal="center" vertical="center"/>
    </xf>
    <xf numFmtId="184" fontId="14" fillId="0" borderId="31" xfId="18" applyNumberFormat="1" applyFont="1" applyBorder="1" applyAlignment="1" applyProtection="1">
      <alignment horizontal="center" vertical="center"/>
    </xf>
    <xf numFmtId="187" fontId="14" fillId="0" borderId="0" xfId="18" applyNumberFormat="1" applyFont="1" applyAlignment="1" applyProtection="1">
      <alignment horizontal="left" vertical="center"/>
    </xf>
    <xf numFmtId="187" fontId="15" fillId="0" borderId="0" xfId="18" applyNumberFormat="1" applyFont="1" applyAlignment="1" applyProtection="1">
      <alignment horizontal="left" vertical="center"/>
    </xf>
    <xf numFmtId="184" fontId="15" fillId="0" borderId="0" xfId="18" applyNumberFormat="1" applyFont="1" applyAlignment="1" applyProtection="1">
      <alignment horizontal="center" vertical="center"/>
    </xf>
    <xf numFmtId="184" fontId="14" fillId="0" borderId="0" xfId="18" applyNumberFormat="1" applyFont="1" applyAlignment="1" applyProtection="1">
      <alignment horizontal="left" vertical="center" indent="1"/>
    </xf>
    <xf numFmtId="187" fontId="15" fillId="0" borderId="0" xfId="18" applyNumberFormat="1" applyFont="1" applyAlignment="1" applyProtection="1">
      <alignment horizontal="left" vertical="center" wrapText="1"/>
    </xf>
    <xf numFmtId="187" fontId="75" fillId="0" borderId="0" xfId="18" applyNumberFormat="1" applyFont="1" applyAlignment="1" applyProtection="1">
      <alignment horizontal="left" vertical="center"/>
    </xf>
    <xf numFmtId="187" fontId="15" fillId="0" borderId="32" xfId="18" applyNumberFormat="1" applyFont="1" applyBorder="1" applyAlignment="1" applyProtection="1">
      <alignment horizontal="left" vertical="center"/>
    </xf>
    <xf numFmtId="184" fontId="15" fillId="0" borderId="32" xfId="18" applyNumberFormat="1" applyFont="1" applyBorder="1" applyAlignment="1" applyProtection="1">
      <alignment horizontal="center" vertical="center"/>
    </xf>
    <xf numFmtId="187" fontId="60" fillId="0" borderId="33" xfId="18" applyNumberFormat="1" applyFont="1" applyBorder="1" applyAlignment="1" applyProtection="1">
      <alignment horizontal="center" vertical="center"/>
    </xf>
    <xf numFmtId="187" fontId="62" fillId="0" borderId="33" xfId="18" applyNumberFormat="1" applyFont="1" applyBorder="1" applyAlignment="1" applyProtection="1">
      <alignment horizontal="center" vertical="center"/>
    </xf>
    <xf numFmtId="184" fontId="60" fillId="0" borderId="33" xfId="18" applyNumberFormat="1" applyFont="1" applyBorder="1" applyAlignment="1" applyProtection="1">
      <alignment vertical="center"/>
    </xf>
    <xf numFmtId="184" fontId="62" fillId="0" borderId="33" xfId="18" applyNumberFormat="1" applyFont="1" applyBorder="1" applyAlignment="1" applyProtection="1">
      <alignment vertical="center"/>
    </xf>
    <xf numFmtId="188" fontId="17" fillId="0" borderId="0" xfId="18" applyNumberFormat="1" applyFont="1" applyAlignment="1" applyProtection="1">
      <alignment horizontal="left"/>
    </xf>
    <xf numFmtId="187" fontId="39" fillId="0" borderId="0" xfId="18" applyNumberFormat="1" applyFont="1" applyAlignment="1" applyProtection="1">
      <alignment horizontal="center"/>
    </xf>
    <xf numFmtId="184" fontId="17" fillId="0" borderId="0" xfId="18" applyNumberFormat="1" applyFont="1" applyProtection="1"/>
    <xf numFmtId="184" fontId="39" fillId="0" borderId="0" xfId="18" applyNumberFormat="1" applyFont="1" applyAlignment="1" applyProtection="1">
      <alignment horizontal="right" vertical="center"/>
    </xf>
    <xf numFmtId="184" fontId="39" fillId="0" borderId="0" xfId="18" applyNumberFormat="1" applyFont="1" applyAlignment="1" applyProtection="1">
      <alignment horizontal="right"/>
    </xf>
    <xf numFmtId="189" fontId="17" fillId="0" borderId="0" xfId="18" applyNumberFormat="1" applyFont="1" applyAlignment="1" applyProtection="1">
      <alignment horizontal="left"/>
    </xf>
    <xf numFmtId="187" fontId="39" fillId="0" borderId="0" xfId="18" applyNumberFormat="1" applyFont="1" applyAlignment="1" applyProtection="1">
      <alignment horizontal="left"/>
    </xf>
    <xf numFmtId="184" fontId="32" fillId="0" borderId="0" xfId="18" applyNumberFormat="1" applyFont="1" applyAlignment="1" applyProtection="1">
      <alignment horizontal="center" vertical="center" wrapText="1"/>
    </xf>
    <xf numFmtId="184" fontId="33" fillId="0" borderId="0" xfId="18" applyNumberFormat="1" applyFont="1" applyAlignment="1" applyProtection="1">
      <alignment horizontal="right" vertical="center"/>
    </xf>
    <xf numFmtId="184" fontId="39" fillId="0" borderId="0" xfId="18" applyNumberFormat="1" applyFont="1" applyProtection="1"/>
    <xf numFmtId="184" fontId="33" fillId="0" borderId="0" xfId="18" applyNumberFormat="1" applyFont="1" applyAlignment="1" applyProtection="1">
      <alignment horizontal="right"/>
    </xf>
    <xf numFmtId="187" fontId="16" fillId="0" borderId="0" xfId="18" applyNumberFormat="1" applyFont="1" applyAlignment="1" applyProtection="1">
      <alignment horizontal="center"/>
    </xf>
    <xf numFmtId="184" fontId="16" fillId="0" borderId="0" xfId="18" applyNumberFormat="1" applyFont="1" applyAlignment="1" applyProtection="1">
      <alignment vertical="center"/>
    </xf>
    <xf numFmtId="184" fontId="16" fillId="0" borderId="0" xfId="18" applyNumberFormat="1" applyFont="1" applyAlignment="1" applyProtection="1">
      <alignment horizontal="right" vertical="center"/>
    </xf>
    <xf numFmtId="184" fontId="16" fillId="0" borderId="0" xfId="18" applyNumberFormat="1" applyFont="1" applyAlignment="1" applyProtection="1">
      <alignment horizontal="right"/>
    </xf>
    <xf numFmtId="184" fontId="16" fillId="0" borderId="0" xfId="18" applyNumberFormat="1" applyFont="1" applyProtection="1"/>
    <xf numFmtId="187" fontId="14" fillId="0" borderId="0" xfId="18" applyNumberFormat="1" applyFont="1" applyAlignment="1" applyProtection="1">
      <alignment horizontal="center"/>
    </xf>
    <xf numFmtId="187" fontId="60" fillId="0" borderId="0" xfId="18" applyNumberFormat="1" applyFont="1" applyAlignment="1" applyProtection="1">
      <alignment horizontal="center"/>
    </xf>
    <xf numFmtId="184" fontId="60" fillId="0" borderId="0" xfId="18" applyNumberFormat="1" applyFont="1" applyAlignment="1" applyProtection="1">
      <alignment horizontal="right" vertical="center"/>
    </xf>
    <xf numFmtId="184" fontId="60" fillId="0" borderId="0" xfId="18" applyNumberFormat="1" applyFont="1" applyAlignment="1" applyProtection="1">
      <alignment horizontal="right"/>
    </xf>
    <xf numFmtId="184" fontId="14" fillId="0" borderId="0" xfId="18" applyNumberFormat="1" applyFont="1" applyAlignment="1" applyProtection="1">
      <alignment horizontal="right"/>
    </xf>
    <xf numFmtId="187" fontId="12" fillId="0" borderId="0" xfId="18" applyNumberFormat="1" applyFont="1" applyAlignment="1" applyProtection="1">
      <alignment horizontal="center"/>
    </xf>
    <xf numFmtId="184" fontId="12" fillId="0" borderId="0" xfId="18" applyNumberFormat="1" applyFont="1" applyAlignment="1" applyProtection="1">
      <alignment vertical="center"/>
    </xf>
    <xf numFmtId="184" fontId="12" fillId="0" borderId="0" xfId="18" applyNumberFormat="1" applyFont="1" applyAlignment="1" applyProtection="1">
      <alignment horizontal="left"/>
    </xf>
    <xf numFmtId="187" fontId="5" fillId="0" borderId="29" xfId="18" applyNumberFormat="1" applyFont="1" applyBorder="1" applyAlignment="1" applyProtection="1">
      <alignment horizontal="center" vertical="center"/>
    </xf>
    <xf numFmtId="187" fontId="5" fillId="0" borderId="4" xfId="18" applyNumberFormat="1" applyFont="1" applyBorder="1" applyAlignment="1" applyProtection="1">
      <alignment horizontal="center" vertical="center"/>
    </xf>
    <xf numFmtId="187" fontId="11" fillId="0" borderId="4" xfId="18" applyNumberFormat="1" applyFont="1" applyBorder="1" applyAlignment="1" applyProtection="1">
      <alignment horizontal="center" vertical="center"/>
    </xf>
    <xf numFmtId="187" fontId="11" fillId="0" borderId="8" xfId="18" applyNumberFormat="1" applyFont="1" applyBorder="1" applyAlignment="1" applyProtection="1">
      <alignment horizontal="center" vertical="center"/>
    </xf>
    <xf numFmtId="187" fontId="14" fillId="0" borderId="28" xfId="18" applyNumberFormat="1" applyFont="1" applyBorder="1" applyAlignment="1" applyProtection="1">
      <alignment horizontal="center" vertical="center"/>
    </xf>
    <xf numFmtId="187" fontId="62" fillId="0" borderId="28" xfId="18" applyNumberFormat="1" applyFont="1" applyBorder="1" applyAlignment="1" applyProtection="1">
      <alignment horizontal="center" vertical="center"/>
    </xf>
    <xf numFmtId="184" fontId="62" fillId="0" borderId="28" xfId="18" applyNumberFormat="1" applyFont="1" applyBorder="1" applyAlignment="1" applyProtection="1">
      <alignment horizontal="center" vertical="center"/>
    </xf>
    <xf numFmtId="187" fontId="15" fillId="0" borderId="2" xfId="18" applyNumberFormat="1" applyFont="1" applyBorder="1" applyAlignment="1" applyProtection="1">
      <alignment horizontal="left" vertical="center" wrapText="1"/>
    </xf>
    <xf numFmtId="0" fontId="15" fillId="0" borderId="0" xfId="18" applyFont="1" applyAlignment="1" applyProtection="1">
      <alignment vertical="center"/>
    </xf>
    <xf numFmtId="187" fontId="14" fillId="0" borderId="33" xfId="18" applyNumberFormat="1" applyFont="1" applyBorder="1" applyAlignment="1" applyProtection="1">
      <alignment horizontal="left" vertical="center"/>
    </xf>
    <xf numFmtId="187" fontId="17" fillId="0" borderId="0" xfId="18" applyNumberFormat="1" applyFont="1" applyAlignment="1" applyProtection="1">
      <alignment horizontal="left"/>
    </xf>
    <xf numFmtId="187" fontId="77" fillId="0" borderId="0" xfId="18" applyNumberFormat="1" applyFont="1" applyAlignment="1" applyProtection="1">
      <alignment horizontal="center"/>
    </xf>
    <xf numFmtId="187" fontId="17" fillId="0" borderId="0" xfId="18" applyNumberFormat="1" applyFont="1" applyAlignment="1" applyProtection="1">
      <alignment horizontal="left" vertical="center"/>
    </xf>
    <xf numFmtId="187" fontId="77" fillId="0" borderId="0" xfId="18" applyNumberFormat="1" applyFont="1" applyAlignment="1" applyProtection="1">
      <alignment vertical="center"/>
    </xf>
    <xf numFmtId="187" fontId="39" fillId="0" borderId="0" xfId="18" applyNumberFormat="1" applyFont="1" applyAlignment="1" applyProtection="1">
      <alignment horizontal="center" vertical="center"/>
    </xf>
    <xf numFmtId="0" fontId="78" fillId="0" borderId="0" xfId="18" applyFont="1" applyProtection="1">
      <protection locked="0"/>
    </xf>
    <xf numFmtId="190" fontId="3" fillId="0" borderId="0" xfId="18" applyNumberFormat="1" applyProtection="1">
      <protection locked="0"/>
    </xf>
    <xf numFmtId="184" fontId="78" fillId="0" borderId="0" xfId="18" applyNumberFormat="1" applyFont="1" applyProtection="1">
      <protection locked="0"/>
    </xf>
    <xf numFmtId="0" fontId="78" fillId="0" borderId="0" xfId="1" applyFont="1" applyProtection="1">
      <protection locked="0"/>
    </xf>
    <xf numFmtId="187" fontId="4" fillId="0" borderId="0" xfId="18" applyNumberFormat="1" applyFont="1" applyAlignment="1" applyProtection="1">
      <alignment wrapText="1"/>
    </xf>
    <xf numFmtId="184" fontId="79" fillId="0" borderId="0" xfId="18" applyNumberFormat="1" applyFont="1" applyAlignment="1" applyProtection="1">
      <alignment horizontal="center" wrapText="1"/>
    </xf>
    <xf numFmtId="184" fontId="79" fillId="0" borderId="0" xfId="18" applyNumberFormat="1" applyFont="1" applyAlignment="1" applyProtection="1">
      <alignment horizontal="center" vertical="center" wrapText="1"/>
    </xf>
    <xf numFmtId="0" fontId="80" fillId="0" borderId="0" xfId="1" applyFont="1"/>
    <xf numFmtId="187" fontId="6" fillId="0" borderId="0" xfId="18" applyNumberFormat="1" applyFont="1" applyAlignment="1" applyProtection="1">
      <alignment horizontal="center" wrapText="1"/>
    </xf>
    <xf numFmtId="187" fontId="6" fillId="0" borderId="0" xfId="18" applyNumberFormat="1" applyFont="1" applyAlignment="1" applyProtection="1">
      <alignment horizontal="center" wrapText="1"/>
    </xf>
    <xf numFmtId="187" fontId="72" fillId="0" borderId="0" xfId="18" applyNumberFormat="1" applyFont="1" applyAlignment="1" applyProtection="1">
      <alignment horizontal="center"/>
    </xf>
    <xf numFmtId="184" fontId="72" fillId="0" borderId="0" xfId="18" applyNumberFormat="1" applyFont="1" applyProtection="1"/>
    <xf numFmtId="184" fontId="72" fillId="0" borderId="0" xfId="18" applyNumberFormat="1" applyFont="1" applyAlignment="1" applyProtection="1">
      <alignment vertical="center"/>
    </xf>
    <xf numFmtId="184" fontId="72" fillId="0" borderId="0" xfId="18" applyNumberFormat="1" applyFont="1" applyAlignment="1" applyProtection="1">
      <alignment horizontal="right"/>
    </xf>
    <xf numFmtId="0" fontId="78" fillId="0" borderId="0" xfId="1" applyFont="1"/>
    <xf numFmtId="187" fontId="11" fillId="0" borderId="29" xfId="18" applyNumberFormat="1" applyFont="1" applyBorder="1" applyAlignment="1" applyProtection="1">
      <alignment horizontal="center" vertical="center"/>
    </xf>
    <xf numFmtId="184" fontId="11" fillId="0" borderId="29" xfId="18" applyNumberFormat="1" applyFont="1" applyBorder="1" applyAlignment="1" applyProtection="1">
      <alignment horizontal="center" vertical="center"/>
    </xf>
    <xf numFmtId="174" fontId="3" fillId="0" borderId="0" xfId="9" applyNumberFormat="1" applyFont="1" applyFill="1"/>
    <xf numFmtId="187" fontId="12" fillId="0" borderId="4" xfId="18" applyNumberFormat="1" applyFont="1" applyBorder="1" applyAlignment="1" applyProtection="1">
      <alignment horizontal="center" vertical="center"/>
    </xf>
    <xf numFmtId="184" fontId="12" fillId="0" borderId="4" xfId="18" applyNumberFormat="1" applyFont="1" applyBorder="1" applyAlignment="1" applyProtection="1">
      <alignment horizontal="center" vertical="center"/>
    </xf>
    <xf numFmtId="187" fontId="15" fillId="0" borderId="28" xfId="18" applyNumberFormat="1" applyFont="1" applyBorder="1" applyAlignment="1" applyProtection="1">
      <alignment horizontal="center" vertical="center"/>
    </xf>
    <xf numFmtId="184" fontId="15" fillId="0" borderId="28" xfId="18" applyNumberFormat="1" applyFont="1" applyBorder="1" applyAlignment="1" applyProtection="1">
      <alignment horizontal="center" vertical="center"/>
    </xf>
    <xf numFmtId="187" fontId="15" fillId="0" borderId="2" xfId="19" applyNumberFormat="1" applyFont="1" applyFill="1" applyBorder="1" applyAlignment="1">
      <alignment horizontal="left" vertical="center"/>
    </xf>
    <xf numFmtId="184" fontId="16" fillId="0" borderId="0" xfId="1" applyNumberFormat="1" applyFont="1" applyAlignment="1">
      <alignment vertical="center"/>
    </xf>
    <xf numFmtId="187" fontId="14" fillId="0" borderId="0" xfId="19" applyNumberFormat="1" applyFont="1" applyFill="1" applyBorder="1" applyAlignment="1">
      <alignment horizontal="left" vertical="center"/>
    </xf>
    <xf numFmtId="187" fontId="62" fillId="0" borderId="33" xfId="18" applyNumberFormat="1" applyFont="1" applyBorder="1" applyAlignment="1" applyProtection="1">
      <alignment horizontal="left" vertical="center"/>
    </xf>
    <xf numFmtId="184" fontId="62" fillId="0" borderId="33" xfId="18" applyNumberFormat="1" applyFont="1" applyBorder="1" applyAlignment="1" applyProtection="1">
      <alignment horizontal="center" vertical="center"/>
    </xf>
    <xf numFmtId="184" fontId="62" fillId="0" borderId="33" xfId="18" applyNumberFormat="1" applyFont="1" applyBorder="1" applyProtection="1"/>
    <xf numFmtId="184" fontId="17" fillId="0" borderId="0" xfId="1" applyNumberFormat="1" applyFont="1"/>
    <xf numFmtId="0" fontId="81" fillId="0" borderId="0" xfId="1" applyFont="1"/>
    <xf numFmtId="174" fontId="0" fillId="0" borderId="0" xfId="9" applyNumberFormat="1" applyFont="1"/>
    <xf numFmtId="190" fontId="3" fillId="0" borderId="0" xfId="1" applyNumberFormat="1"/>
    <xf numFmtId="184" fontId="3" fillId="0" borderId="0" xfId="1" applyNumberFormat="1"/>
    <xf numFmtId="0" fontId="6" fillId="0" borderId="0" xfId="1" applyFont="1"/>
    <xf numFmtId="0" fontId="8" fillId="0" borderId="0" xfId="1" applyFont="1"/>
    <xf numFmtId="0" fontId="35" fillId="0" borderId="0" xfId="1" applyFont="1" applyAlignment="1">
      <alignment horizontal="center"/>
    </xf>
    <xf numFmtId="0" fontId="82" fillId="0" borderId="0" xfId="1" applyFont="1"/>
    <xf numFmtId="0" fontId="11" fillId="0" borderId="5" xfId="1" applyFont="1" applyBorder="1" applyAlignment="1">
      <alignment horizontal="center" vertical="center" wrapText="1"/>
    </xf>
    <xf numFmtId="0" fontId="11" fillId="0" borderId="28" xfId="1" applyFont="1" applyBorder="1" applyAlignment="1">
      <alignment horizontal="center" vertical="center" wrapText="1"/>
    </xf>
    <xf numFmtId="0" fontId="14" fillId="0" borderId="31" xfId="1" applyFont="1" applyBorder="1" applyAlignment="1">
      <alignment horizontal="left" vertical="center" wrapText="1"/>
    </xf>
    <xf numFmtId="43" fontId="14" fillId="0" borderId="31" xfId="20" applyNumberFormat="1" applyFont="1" applyBorder="1" applyAlignment="1">
      <alignment horizontal="right"/>
    </xf>
    <xf numFmtId="43" fontId="14" fillId="0" borderId="31" xfId="20" applyNumberFormat="1" applyFont="1" applyBorder="1" applyAlignment="1">
      <alignment horizontal="right" wrapText="1"/>
    </xf>
    <xf numFmtId="174" fontId="14" fillId="0" borderId="31" xfId="20" applyNumberFormat="1" applyFont="1" applyBorder="1" applyAlignment="1">
      <alignment horizontal="right" wrapText="1"/>
    </xf>
    <xf numFmtId="0" fontId="15" fillId="0" borderId="31" xfId="1" applyFont="1" applyBorder="1" applyAlignment="1">
      <alignment horizontal="center" vertical="center" wrapText="1"/>
    </xf>
    <xf numFmtId="191" fontId="14" fillId="0" borderId="0" xfId="20" applyNumberFormat="1" applyFont="1" applyBorder="1" applyAlignment="1">
      <alignment horizontal="center" vertical="center"/>
    </xf>
    <xf numFmtId="192" fontId="15" fillId="0" borderId="0" xfId="21" applyNumberFormat="1" applyFont="1" applyBorder="1" applyAlignment="1">
      <alignment horizontal="center" vertical="center"/>
    </xf>
    <xf numFmtId="2" fontId="14" fillId="0" borderId="0" xfId="1" applyNumberFormat="1" applyFont="1"/>
    <xf numFmtId="2" fontId="14" fillId="0" borderId="0" xfId="1" applyNumberFormat="1" applyFont="1" applyAlignment="1">
      <alignment horizontal="center"/>
    </xf>
    <xf numFmtId="191" fontId="15" fillId="0" borderId="3" xfId="20" applyNumberFormat="1" applyFont="1" applyBorder="1" applyAlignment="1">
      <alignment horizontal="center" vertical="center"/>
    </xf>
    <xf numFmtId="192" fontId="15" fillId="0" borderId="3" xfId="21" applyNumberFormat="1" applyFont="1" applyBorder="1" applyAlignment="1">
      <alignment horizontal="center" vertical="center"/>
    </xf>
    <xf numFmtId="2" fontId="14" fillId="0" borderId="0" xfId="21" applyNumberFormat="1" applyFont="1" applyBorder="1" applyAlignment="1">
      <alignment horizontal="center"/>
    </xf>
    <xf numFmtId="2" fontId="12" fillId="0" borderId="0" xfId="1" applyNumberFormat="1" applyFont="1"/>
    <xf numFmtId="2" fontId="14" fillId="0" borderId="0" xfId="21" applyNumberFormat="1" applyFont="1" applyBorder="1" applyAlignment="1">
      <alignment horizontal="center" vertical="center"/>
    </xf>
    <xf numFmtId="3" fontId="14" fillId="0" borderId="0" xfId="21" applyNumberFormat="1" applyFont="1" applyBorder="1" applyAlignment="1">
      <alignment horizontal="right" vertical="center"/>
    </xf>
    <xf numFmtId="2" fontId="84" fillId="0" borderId="0" xfId="1" applyNumberFormat="1" applyFont="1"/>
    <xf numFmtId="2" fontId="84" fillId="0" borderId="0" xfId="1" applyNumberFormat="1" applyFont="1" applyAlignment="1">
      <alignment horizontal="center"/>
    </xf>
    <xf numFmtId="0" fontId="84" fillId="0" borderId="0" xfId="1" applyFont="1"/>
    <xf numFmtId="2" fontId="3" fillId="0" borderId="0" xfId="1" applyNumberFormat="1"/>
    <xf numFmtId="0" fontId="11" fillId="0" borderId="27"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32" xfId="1" applyFont="1" applyBorder="1" applyAlignment="1">
      <alignment horizontal="center" vertical="center" wrapText="1"/>
    </xf>
    <xf numFmtId="0" fontId="12" fillId="0" borderId="34" xfId="1" applyFont="1" applyBorder="1" applyAlignment="1">
      <alignment horizontal="center" vertical="center" wrapText="1"/>
    </xf>
    <xf numFmtId="43" fontId="14" fillId="0" borderId="0" xfId="22" applyNumberFormat="1" applyFont="1" applyBorder="1" applyAlignment="1">
      <alignment horizontal="right"/>
    </xf>
    <xf numFmtId="174" fontId="15" fillId="0" borderId="0" xfId="22" applyNumberFormat="1" applyFont="1" applyBorder="1" applyAlignment="1">
      <alignment horizontal="right"/>
    </xf>
    <xf numFmtId="1" fontId="12" fillId="0" borderId="0" xfId="1" applyNumberFormat="1" applyFont="1"/>
    <xf numFmtId="193" fontId="14" fillId="0" borderId="0" xfId="22" applyNumberFormat="1" applyFont="1" applyBorder="1" applyAlignment="1">
      <alignment horizontal="center" vertical="center"/>
    </xf>
    <xf numFmtId="194" fontId="15" fillId="0" borderId="0" xfId="22" applyNumberFormat="1" applyFont="1" applyBorder="1" applyAlignment="1">
      <alignment horizontal="center" vertical="center"/>
    </xf>
    <xf numFmtId="1" fontId="14" fillId="0" borderId="0" xfId="1" applyNumberFormat="1" applyFont="1"/>
    <xf numFmtId="193" fontId="15" fillId="0" borderId="3" xfId="22" applyNumberFormat="1" applyFont="1" applyBorder="1" applyAlignment="1">
      <alignment horizontal="center" vertical="center"/>
    </xf>
    <xf numFmtId="194" fontId="15" fillId="0" borderId="3" xfId="22" applyNumberFormat="1" applyFont="1" applyBorder="1" applyAlignment="1">
      <alignment horizontal="center" vertical="center"/>
    </xf>
    <xf numFmtId="195" fontId="14" fillId="0" borderId="0" xfId="23" applyNumberFormat="1" applyFont="1" applyBorder="1" applyAlignment="1">
      <alignment horizontal="center"/>
    </xf>
    <xf numFmtId="0" fontId="43" fillId="0" borderId="0" xfId="1" applyFont="1" applyAlignment="1">
      <alignment horizontal="center"/>
    </xf>
    <xf numFmtId="0" fontId="11" fillId="0" borderId="27" xfId="1" applyFont="1" applyBorder="1" applyAlignment="1">
      <alignment horizontal="center" vertical="center"/>
    </xf>
    <xf numFmtId="0" fontId="11" fillId="0" borderId="2" xfId="1" applyFont="1" applyBorder="1"/>
    <xf numFmtId="0" fontId="55" fillId="0" borderId="0" xfId="1" applyFont="1"/>
    <xf numFmtId="196" fontId="15" fillId="0" borderId="0" xfId="1" applyNumberFormat="1" applyFont="1" applyAlignment="1">
      <alignment horizontal="right" vertical="center"/>
    </xf>
    <xf numFmtId="197" fontId="14" fillId="0" borderId="0" xfId="1" applyNumberFormat="1" applyFont="1"/>
    <xf numFmtId="2" fontId="15" fillId="0" borderId="3" xfId="1" applyNumberFormat="1" applyFont="1" applyBorder="1" applyAlignment="1">
      <alignment horizontal="center" vertical="center"/>
    </xf>
    <xf numFmtId="196" fontId="15" fillId="0" borderId="3" xfId="1" applyNumberFormat="1" applyFont="1" applyBorder="1" applyAlignment="1">
      <alignment horizontal="right" vertical="center"/>
    </xf>
    <xf numFmtId="0" fontId="11" fillId="0" borderId="27" xfId="1" applyFont="1" applyBorder="1" applyAlignment="1">
      <alignment horizontal="center" vertical="center"/>
    </xf>
    <xf numFmtId="0" fontId="12" fillId="0" borderId="27" xfId="1" applyFont="1" applyBorder="1" applyAlignment="1">
      <alignment horizontal="center" vertical="center" wrapText="1"/>
    </xf>
    <xf numFmtId="0" fontId="13" fillId="0" borderId="0" xfId="1" applyFont="1" applyAlignment="1">
      <alignment horizontal="center" vertical="center"/>
    </xf>
    <xf numFmtId="191" fontId="14" fillId="0" borderId="0" xfId="1" applyNumberFormat="1" applyFont="1" applyAlignment="1">
      <alignment horizontal="center" vertical="center"/>
    </xf>
    <xf numFmtId="198" fontId="15" fillId="0" borderId="0" xfId="1" applyNumberFormat="1" applyFont="1" applyAlignment="1">
      <alignment horizontal="center" vertical="center"/>
    </xf>
    <xf numFmtId="191" fontId="14" fillId="0" borderId="0" xfId="1" applyNumberFormat="1" applyFont="1"/>
    <xf numFmtId="191" fontId="15" fillId="0" borderId="3" xfId="1" applyNumberFormat="1" applyFont="1" applyBorder="1" applyAlignment="1">
      <alignment horizontal="center" vertical="center"/>
    </xf>
    <xf numFmtId="198" fontId="15" fillId="0" borderId="3" xfId="1" applyNumberFormat="1" applyFont="1" applyBorder="1" applyAlignment="1">
      <alignment horizontal="center" vertical="center"/>
    </xf>
    <xf numFmtId="198" fontId="14" fillId="0" borderId="0" xfId="1" applyNumberFormat="1" applyFont="1"/>
    <xf numFmtId="0" fontId="3" fillId="0" borderId="0" xfId="1" applyAlignment="1">
      <alignment horizontal="left"/>
    </xf>
    <xf numFmtId="0" fontId="6" fillId="0" borderId="0" xfId="1" applyFont="1" applyAlignment="1">
      <alignment horizontal="center" vertical="center" wrapText="1"/>
    </xf>
    <xf numFmtId="199" fontId="8" fillId="0" borderId="0" xfId="1" applyNumberFormat="1" applyFont="1" applyAlignment="1">
      <alignment horizontal="center"/>
    </xf>
    <xf numFmtId="0" fontId="85" fillId="0" borderId="0" xfId="1" applyFont="1" applyAlignment="1">
      <alignment horizontal="left"/>
    </xf>
    <xf numFmtId="0" fontId="86" fillId="0" borderId="2" xfId="1" applyFont="1" applyBorder="1" applyAlignment="1">
      <alignment vertical="center"/>
    </xf>
    <xf numFmtId="0" fontId="85" fillId="0" borderId="0" xfId="1" applyFont="1"/>
    <xf numFmtId="0" fontId="12" fillId="0" borderId="35" xfId="1" applyFont="1" applyBorder="1" applyAlignment="1">
      <alignment horizontal="center" textRotation="90" wrapText="1"/>
    </xf>
    <xf numFmtId="0" fontId="12" fillId="0" borderId="27" xfId="1" applyFont="1" applyBorder="1" applyAlignment="1">
      <alignment horizontal="center" textRotation="90" wrapText="1"/>
    </xf>
    <xf numFmtId="0" fontId="11" fillId="0" borderId="27" xfId="1" applyFont="1" applyBorder="1" applyAlignment="1">
      <alignment horizontal="center" textRotation="90" wrapText="1"/>
    </xf>
    <xf numFmtId="0" fontId="15" fillId="0" borderId="32" xfId="1" applyFont="1" applyBorder="1" applyAlignment="1">
      <alignment vertical="center" wrapText="1"/>
    </xf>
    <xf numFmtId="43" fontId="15" fillId="0" borderId="36" xfId="1" applyNumberFormat="1" applyFont="1" applyBorder="1" applyAlignment="1">
      <alignment horizontal="center"/>
    </xf>
    <xf numFmtId="43" fontId="15" fillId="0" borderId="32" xfId="1" applyNumberFormat="1" applyFont="1" applyBorder="1" applyAlignment="1">
      <alignment horizontal="center"/>
    </xf>
    <xf numFmtId="0" fontId="14" fillId="0" borderId="0" xfId="1" quotePrefix="1" applyFont="1" applyAlignment="1">
      <alignment horizontal="left" vertical="center" indent="1"/>
    </xf>
    <xf numFmtId="43" fontId="14" fillId="0" borderId="37" xfId="1" applyNumberFormat="1" applyFont="1" applyBorder="1" applyAlignment="1">
      <alignment horizontal="center"/>
    </xf>
    <xf numFmtId="43" fontId="14" fillId="0" borderId="0" xfId="1" applyNumberFormat="1" applyFont="1" applyAlignment="1">
      <alignment horizontal="center"/>
    </xf>
    <xf numFmtId="43" fontId="14" fillId="0" borderId="37" xfId="1" applyNumberFormat="1" applyFont="1" applyBorder="1"/>
    <xf numFmtId="43" fontId="14" fillId="0" borderId="0" xfId="1" applyNumberFormat="1" applyFont="1"/>
    <xf numFmtId="43" fontId="15" fillId="0" borderId="36" xfId="1" applyNumberFormat="1" applyFont="1" applyBorder="1"/>
    <xf numFmtId="43" fontId="15" fillId="0" borderId="32" xfId="1" applyNumberFormat="1" applyFont="1" applyBorder="1"/>
    <xf numFmtId="200" fontId="3" fillId="0" borderId="0" xfId="1" applyNumberFormat="1"/>
    <xf numFmtId="0" fontId="14" fillId="0" borderId="0" xfId="1" applyFont="1" applyAlignment="1">
      <alignment horizontal="left" vertical="center" indent="2"/>
    </xf>
    <xf numFmtId="0" fontId="14" fillId="0" borderId="0" xfId="1" applyFont="1" applyAlignment="1">
      <alignment horizontal="left" vertical="center" indent="3"/>
    </xf>
    <xf numFmtId="43" fontId="15" fillId="0" borderId="0" xfId="9" applyFont="1" applyBorder="1" applyAlignment="1">
      <alignment horizontal="center" vertical="center" wrapText="1"/>
    </xf>
    <xf numFmtId="0" fontId="14" fillId="0" borderId="37" xfId="1" applyFont="1" applyBorder="1"/>
    <xf numFmtId="0" fontId="15" fillId="0" borderId="31" xfId="1" applyFont="1" applyBorder="1" applyAlignment="1">
      <alignment vertical="center" wrapText="1"/>
    </xf>
    <xf numFmtId="174" fontId="15" fillId="0" borderId="38" xfId="9" applyNumberFormat="1" applyFont="1" applyBorder="1" applyAlignment="1">
      <alignment vertical="center"/>
    </xf>
    <xf numFmtId="174" fontId="15" fillId="0" borderId="31" xfId="9" applyNumberFormat="1" applyFont="1" applyBorder="1" applyAlignment="1">
      <alignment vertical="center"/>
    </xf>
    <xf numFmtId="0" fontId="14" fillId="0" borderId="3" xfId="1" applyFont="1" applyBorder="1" applyAlignment="1">
      <alignment horizontal="left"/>
    </xf>
    <xf numFmtId="201" fontId="70" fillId="0" borderId="0" xfId="1" applyNumberFormat="1" applyFont="1"/>
    <xf numFmtId="0" fontId="87" fillId="0" borderId="0" xfId="24" applyAlignment="1" applyProtection="1"/>
    <xf numFmtId="201" fontId="70" fillId="0" borderId="0" xfId="9" applyNumberFormat="1" applyFont="1" applyBorder="1"/>
    <xf numFmtId="174" fontId="70" fillId="0" borderId="0" xfId="1" applyNumberFormat="1" applyFont="1"/>
    <xf numFmtId="0" fontId="14" fillId="0" borderId="0" xfId="1" applyFont="1" applyAlignment="1">
      <alignment horizontal="left"/>
    </xf>
    <xf numFmtId="174" fontId="14" fillId="0" borderId="0" xfId="9" applyNumberFormat="1" applyFont="1" applyBorder="1"/>
    <xf numFmtId="174" fontId="3" fillId="0" borderId="0" xfId="9" applyNumberFormat="1" applyBorder="1"/>
    <xf numFmtId="0" fontId="37" fillId="0" borderId="0" xfId="1" applyFont="1" applyAlignment="1">
      <alignment horizontal="center" vertical="center"/>
    </xf>
    <xf numFmtId="0" fontId="20" fillId="0" borderId="0" xfId="1" applyFont="1" applyAlignment="1">
      <alignment horizontal="center"/>
    </xf>
    <xf numFmtId="0" fontId="35" fillId="0" borderId="0" xfId="1" applyFont="1" applyAlignment="1">
      <alignment horizontal="center"/>
    </xf>
    <xf numFmtId="0" fontId="88" fillId="0" borderId="0" xfId="1" applyFont="1"/>
    <xf numFmtId="0" fontId="89" fillId="0" borderId="27" xfId="1" applyFont="1" applyBorder="1" applyAlignment="1">
      <alignment horizontal="center" vertical="center" wrapText="1"/>
    </xf>
    <xf numFmtId="173" fontId="14" fillId="0" borderId="0" xfId="6" applyNumberFormat="1" applyFont="1" applyFill="1" applyBorder="1" applyAlignment="1">
      <alignment horizontal="center" vertical="center"/>
    </xf>
    <xf numFmtId="172" fontId="15" fillId="0" borderId="0" xfId="6" applyNumberFormat="1" applyFont="1" applyFill="1" applyBorder="1" applyAlignment="1">
      <alignment horizontal="center" vertical="center"/>
    </xf>
    <xf numFmtId="173" fontId="14" fillId="0" borderId="0" xfId="1" applyNumberFormat="1" applyFont="1" applyAlignment="1">
      <alignment vertical="center"/>
    </xf>
    <xf numFmtId="173" fontId="15" fillId="0" borderId="3" xfId="6" applyNumberFormat="1" applyFont="1" applyFill="1" applyBorder="1" applyAlignment="1">
      <alignment horizontal="center" vertical="center"/>
    </xf>
    <xf numFmtId="0" fontId="15" fillId="0" borderId="0" xfId="1" applyFont="1" applyAlignment="1">
      <alignment horizontal="left" vertical="center" wrapText="1"/>
    </xf>
    <xf numFmtId="0" fontId="90" fillId="0" borderId="0" xfId="1" applyFont="1" applyAlignment="1">
      <alignment vertical="center"/>
    </xf>
    <xf numFmtId="0" fontId="91" fillId="0" borderId="0" xfId="1" applyFont="1"/>
    <xf numFmtId="0" fontId="40" fillId="0" borderId="0" xfId="1" applyFont="1"/>
    <xf numFmtId="0" fontId="24" fillId="0" borderId="0" xfId="1" applyFont="1" applyAlignment="1">
      <alignment horizontal="center"/>
    </xf>
    <xf numFmtId="0" fontId="74" fillId="0" borderId="0" xfId="1" applyFont="1" applyAlignment="1">
      <alignment horizontal="center" vertical="center" wrapText="1"/>
    </xf>
    <xf numFmtId="0" fontId="14" fillId="0" borderId="0" xfId="1" applyFont="1" applyAlignment="1">
      <alignment horizontal="center" vertical="center" wrapText="1"/>
    </xf>
    <xf numFmtId="202" fontId="14" fillId="0" borderId="0" xfId="17" applyNumberFormat="1" applyFont="1" applyFill="1" applyBorder="1" applyAlignment="1">
      <alignment horizontal="center" vertical="center"/>
    </xf>
    <xf numFmtId="203" fontId="15" fillId="0" borderId="0" xfId="17" applyNumberFormat="1" applyFont="1" applyFill="1" applyBorder="1" applyAlignment="1">
      <alignment horizontal="right" vertical="center"/>
    </xf>
    <xf numFmtId="4" fontId="14" fillId="0" borderId="0" xfId="25" applyNumberFormat="1" applyFont="1" applyFill="1" applyBorder="1" applyAlignment="1">
      <alignment horizontal="center" vertical="center"/>
    </xf>
    <xf numFmtId="3" fontId="14" fillId="0" borderId="0" xfId="25" applyNumberFormat="1" applyFont="1" applyFill="1" applyBorder="1" applyAlignment="1">
      <alignment horizontal="center" vertical="center"/>
    </xf>
    <xf numFmtId="2" fontId="14" fillId="0" borderId="0" xfId="17" applyNumberFormat="1" applyFont="1" applyFill="1" applyBorder="1" applyAlignment="1">
      <alignment horizontal="center" vertical="center"/>
    </xf>
    <xf numFmtId="3" fontId="15" fillId="0" borderId="0" xfId="17" applyNumberFormat="1" applyFont="1" applyFill="1" applyBorder="1" applyAlignment="1">
      <alignment horizontal="center" vertical="center"/>
    </xf>
    <xf numFmtId="2" fontId="15" fillId="0" borderId="3" xfId="17" applyNumberFormat="1" applyFont="1" applyFill="1" applyBorder="1" applyAlignment="1">
      <alignment horizontal="center" vertical="center"/>
    </xf>
    <xf numFmtId="3" fontId="15" fillId="0" borderId="3" xfId="17" applyNumberFormat="1" applyFont="1" applyFill="1" applyBorder="1" applyAlignment="1">
      <alignment horizontal="center" vertical="center"/>
    </xf>
    <xf numFmtId="4" fontId="16" fillId="0" borderId="0" xfId="25" applyNumberFormat="1" applyFont="1" applyBorder="1" applyAlignment="1">
      <alignment horizontal="center" vertical="center"/>
    </xf>
    <xf numFmtId="3" fontId="14" fillId="0" borderId="0" xfId="1" applyNumberFormat="1" applyFont="1" applyAlignment="1">
      <alignment horizontal="center" vertical="center"/>
    </xf>
    <xf numFmtId="0" fontId="59" fillId="0" borderId="0" xfId="1" applyFont="1"/>
    <xf numFmtId="0" fontId="60" fillId="0" borderId="0" xfId="1" applyFont="1"/>
    <xf numFmtId="0" fontId="12" fillId="0" borderId="31" xfId="1" applyFont="1" applyBorder="1" applyAlignment="1">
      <alignment horizontal="center" vertical="center" wrapText="1"/>
    </xf>
    <xf numFmtId="0" fontId="12" fillId="0" borderId="0" xfId="1" applyFont="1" applyAlignment="1">
      <alignment horizontal="center" vertical="center" wrapText="1"/>
    </xf>
    <xf numFmtId="0" fontId="11" fillId="0" borderId="0" xfId="1" applyFont="1" applyAlignment="1">
      <alignment horizontal="center" vertical="center" wrapText="1"/>
    </xf>
    <xf numFmtId="0" fontId="62" fillId="0" borderId="0" xfId="1" applyFont="1" applyAlignment="1">
      <alignment horizontal="center" vertical="center" wrapText="1"/>
    </xf>
    <xf numFmtId="0" fontId="62" fillId="0" borderId="0" xfId="1" applyFont="1" applyAlignment="1">
      <alignment vertical="center" wrapText="1"/>
    </xf>
    <xf numFmtId="204" fontId="14" fillId="0" borderId="0" xfId="17" applyNumberFormat="1" applyFont="1" applyFill="1" applyBorder="1" applyAlignment="1">
      <alignment horizontal="center" vertical="center"/>
    </xf>
    <xf numFmtId="206" fontId="15" fillId="0" borderId="0" xfId="26" applyNumberFormat="1" applyFont="1" applyFill="1" applyBorder="1" applyAlignment="1">
      <alignment horizontal="center" vertical="center"/>
    </xf>
    <xf numFmtId="4" fontId="14" fillId="0" borderId="0" xfId="1" applyNumberFormat="1" applyFont="1" applyAlignment="1">
      <alignment vertical="center"/>
    </xf>
    <xf numFmtId="207" fontId="15" fillId="0" borderId="0" xfId="17" applyNumberFormat="1" applyFont="1" applyFill="1" applyBorder="1" applyAlignment="1">
      <alignment horizontal="center" vertical="center"/>
    </xf>
    <xf numFmtId="204" fontId="15" fillId="0" borderId="3" xfId="17" applyNumberFormat="1" applyFont="1" applyFill="1" applyBorder="1" applyAlignment="1">
      <alignment horizontal="center" vertical="center"/>
    </xf>
    <xf numFmtId="207" fontId="15" fillId="0" borderId="3" xfId="17" applyNumberFormat="1" applyFont="1" applyFill="1" applyBorder="1" applyAlignment="1">
      <alignment horizontal="center" vertical="center"/>
    </xf>
    <xf numFmtId="2" fontId="15" fillId="0" borderId="0" xfId="1" applyNumberFormat="1" applyFont="1" applyAlignment="1">
      <alignment horizontal="center" vertical="center"/>
    </xf>
    <xf numFmtId="0" fontId="20" fillId="0" borderId="0" xfId="1" applyFont="1"/>
    <xf numFmtId="0" fontId="6" fillId="0" borderId="0" xfId="1" applyFont="1" applyAlignment="1">
      <alignment horizontal="center"/>
    </xf>
    <xf numFmtId="0" fontId="8" fillId="0" borderId="0" xfId="1" applyFont="1" applyAlignment="1">
      <alignment horizontal="center"/>
    </xf>
    <xf numFmtId="0" fontId="92" fillId="0" borderId="0" xfId="1" applyFont="1" applyAlignment="1">
      <alignment horizontal="center"/>
    </xf>
    <xf numFmtId="0" fontId="12" fillId="0" borderId="4" xfId="1" applyFont="1" applyBorder="1" applyAlignment="1">
      <alignment horizontal="center" vertical="center" wrapText="1"/>
    </xf>
    <xf numFmtId="0" fontId="93" fillId="0" borderId="0" xfId="1" applyFont="1" applyAlignment="1">
      <alignment horizontal="center" vertical="center" wrapText="1"/>
    </xf>
    <xf numFmtId="0" fontId="94" fillId="0" borderId="0" xfId="1" applyFont="1" applyAlignment="1">
      <alignment horizontal="center" vertical="center" wrapText="1"/>
    </xf>
    <xf numFmtId="0" fontId="95" fillId="0" borderId="0" xfId="1" applyFont="1" applyAlignment="1">
      <alignment horizontal="center" vertical="center" wrapText="1"/>
    </xf>
    <xf numFmtId="4" fontId="14" fillId="0" borderId="0" xfId="9" applyNumberFormat="1" applyFont="1" applyFill="1" applyBorder="1" applyAlignment="1">
      <alignment horizontal="center" vertical="center"/>
    </xf>
    <xf numFmtId="37" fontId="15" fillId="0" borderId="0" xfId="17" applyNumberFormat="1" applyFont="1" applyFill="1" applyBorder="1" applyAlignment="1">
      <alignment horizontal="center" vertical="center"/>
    </xf>
    <xf numFmtId="1" fontId="14" fillId="0" borderId="0" xfId="1" applyNumberFormat="1" applyFont="1" applyAlignment="1">
      <alignment vertical="center"/>
    </xf>
    <xf numFmtId="200" fontId="14" fillId="0" borderId="0" xfId="1" applyNumberFormat="1" applyFont="1" applyAlignment="1">
      <alignment horizontal="center" vertical="center"/>
    </xf>
    <xf numFmtId="4" fontId="15" fillId="0" borderId="3" xfId="9" applyNumberFormat="1" applyFont="1" applyFill="1" applyBorder="1" applyAlignment="1">
      <alignment horizontal="center" vertical="center"/>
    </xf>
    <xf numFmtId="37" fontId="15" fillId="0" borderId="3" xfId="17" applyNumberFormat="1" applyFont="1" applyFill="1" applyBorder="1" applyAlignment="1">
      <alignment horizontal="center" vertical="center"/>
    </xf>
    <xf numFmtId="2" fontId="16" fillId="0" borderId="0" xfId="1" applyNumberFormat="1" applyFont="1" applyAlignment="1">
      <alignment horizontal="center" vertical="center"/>
    </xf>
    <xf numFmtId="0" fontId="14" fillId="0" borderId="0" xfId="1" applyFont="1" applyAlignment="1">
      <alignment horizontal="center"/>
    </xf>
    <xf numFmtId="0" fontId="16" fillId="0" borderId="0" xfId="1" applyFont="1" applyAlignment="1">
      <alignment horizontal="center"/>
    </xf>
    <xf numFmtId="3" fontId="16" fillId="0" borderId="0" xfId="1" applyNumberFormat="1" applyFont="1" applyAlignment="1">
      <alignment horizontal="center"/>
    </xf>
    <xf numFmtId="208" fontId="15" fillId="0" borderId="0" xfId="1" applyNumberFormat="1" applyFont="1"/>
    <xf numFmtId="0" fontId="90" fillId="0" borderId="0" xfId="1" applyFont="1" applyAlignment="1">
      <alignment horizontal="centerContinuous" vertical="center"/>
    </xf>
    <xf numFmtId="0" fontId="11" fillId="0" borderId="5" xfId="1" applyFont="1" applyBorder="1" applyAlignment="1">
      <alignment horizontal="center" vertical="center"/>
    </xf>
    <xf numFmtId="0" fontId="12" fillId="0" borderId="34" xfId="1" applyFont="1" applyBorder="1" applyAlignment="1">
      <alignment horizontal="center" vertical="center" wrapText="1"/>
    </xf>
    <xf numFmtId="3" fontId="14" fillId="0" borderId="0" xfId="9" applyNumberFormat="1" applyFont="1" applyFill="1" applyBorder="1" applyAlignment="1">
      <alignment horizontal="center" vertical="center"/>
    </xf>
    <xf numFmtId="3" fontId="12" fillId="0" borderId="0" xfId="1" applyNumberFormat="1" applyFont="1" applyAlignment="1">
      <alignment vertical="center"/>
    </xf>
    <xf numFmtId="0" fontId="3" fillId="0" borderId="0" xfId="12"/>
    <xf numFmtId="0" fontId="6" fillId="2" borderId="0" xfId="12" applyFont="1" applyFill="1" applyAlignment="1">
      <alignment horizontal="center"/>
    </xf>
    <xf numFmtId="167" fontId="8" fillId="0" borderId="0" xfId="12" applyNumberFormat="1" applyFont="1" applyAlignment="1">
      <alignment horizontal="center" vertical="center"/>
    </xf>
    <xf numFmtId="0" fontId="35" fillId="2" borderId="0" xfId="12" applyFont="1" applyFill="1" applyAlignment="1">
      <alignment horizontal="center"/>
    </xf>
    <xf numFmtId="0" fontId="35" fillId="2" borderId="0" xfId="12" applyFont="1" applyFill="1" applyAlignment="1">
      <alignment horizontal="center"/>
    </xf>
    <xf numFmtId="0" fontId="96" fillId="2" borderId="1" xfId="12" applyFont="1" applyFill="1" applyBorder="1" applyAlignment="1">
      <alignment horizontal="center" vertical="center"/>
    </xf>
    <xf numFmtId="0" fontId="10" fillId="2" borderId="1" xfId="12" applyFont="1" applyFill="1" applyBorder="1" applyAlignment="1">
      <alignment horizontal="center"/>
    </xf>
    <xf numFmtId="0" fontId="11" fillId="3" borderId="1" xfId="27" applyFont="1" applyFill="1" applyBorder="1" applyAlignment="1">
      <alignment horizontal="center" vertical="center" wrapText="1"/>
    </xf>
    <xf numFmtId="0" fontId="96" fillId="2" borderId="0" xfId="12" applyFont="1" applyFill="1" applyAlignment="1">
      <alignment horizontal="center" vertical="center"/>
    </xf>
    <xf numFmtId="0" fontId="12" fillId="0" borderId="39" xfId="27" applyFont="1" applyBorder="1" applyAlignment="1">
      <alignment horizontal="center" vertical="center" wrapText="1"/>
    </xf>
    <xf numFmtId="0" fontId="11" fillId="3" borderId="0" xfId="27" applyFont="1" applyFill="1" applyAlignment="1">
      <alignment horizontal="center" vertical="center" wrapText="1"/>
    </xf>
    <xf numFmtId="0" fontId="12" fillId="0" borderId="0" xfId="27" applyFont="1" applyAlignment="1">
      <alignment horizontal="center" vertical="center" wrapText="1"/>
    </xf>
    <xf numFmtId="0" fontId="96" fillId="2" borderId="4" xfId="12" applyFont="1" applyFill="1" applyBorder="1"/>
    <xf numFmtId="37" fontId="98" fillId="2" borderId="4" xfId="12" quotePrefix="1" applyNumberFormat="1" applyFont="1" applyFill="1" applyBorder="1" applyAlignment="1">
      <alignment horizontal="center" vertical="center"/>
    </xf>
    <xf numFmtId="0" fontId="99" fillId="2" borderId="28" xfId="12" applyFont="1" applyFill="1" applyBorder="1"/>
    <xf numFmtId="37" fontId="99" fillId="2" borderId="28" xfId="12" applyNumberFormat="1" applyFont="1" applyFill="1" applyBorder="1"/>
    <xf numFmtId="37" fontId="99" fillId="2" borderId="0" xfId="12" applyNumberFormat="1" applyFont="1" applyFill="1"/>
    <xf numFmtId="0" fontId="12" fillId="2" borderId="0" xfId="12" applyFont="1" applyFill="1"/>
    <xf numFmtId="209" fontId="99" fillId="2" borderId="0" xfId="12" applyNumberFormat="1" applyFont="1" applyFill="1" applyAlignment="1">
      <alignment vertical="center"/>
    </xf>
    <xf numFmtId="209" fontId="3" fillId="0" borderId="0" xfId="12" applyNumberFormat="1"/>
    <xf numFmtId="209" fontId="100" fillId="2" borderId="0" xfId="12" applyNumberFormat="1" applyFont="1" applyFill="1" applyAlignment="1">
      <alignment vertical="center"/>
    </xf>
    <xf numFmtId="209" fontId="100" fillId="2" borderId="3" xfId="12" applyNumberFormat="1" applyFont="1" applyFill="1" applyBorder="1" applyAlignment="1">
      <alignment horizontal="left" vertical="center"/>
    </xf>
    <xf numFmtId="209" fontId="100" fillId="2" borderId="3" xfId="12" applyNumberFormat="1" applyFont="1" applyFill="1" applyBorder="1" applyAlignment="1">
      <alignment vertical="center"/>
    </xf>
    <xf numFmtId="209" fontId="99" fillId="2" borderId="0" xfId="12" applyNumberFormat="1" applyFont="1" applyFill="1" applyAlignment="1">
      <alignment horizontal="left" vertical="center"/>
    </xf>
    <xf numFmtId="0" fontId="14" fillId="0" borderId="0" xfId="12" applyFont="1"/>
    <xf numFmtId="0" fontId="14" fillId="0" borderId="0" xfId="12" applyFont="1" applyAlignment="1">
      <alignment horizontal="left" vertical="top" wrapText="1"/>
    </xf>
    <xf numFmtId="0" fontId="101" fillId="0" borderId="0" xfId="1" applyFont="1" applyAlignment="1">
      <alignment horizontal="center"/>
    </xf>
    <xf numFmtId="0" fontId="11" fillId="0" borderId="1" xfId="1" applyFont="1" applyBorder="1" applyAlignment="1">
      <alignment horizontal="center" vertical="center" wrapText="1"/>
    </xf>
    <xf numFmtId="0" fontId="12" fillId="0" borderId="2" xfId="1" applyFont="1" applyBorder="1"/>
    <xf numFmtId="0" fontId="12" fillId="0" borderId="2" xfId="1" applyFont="1" applyBorder="1" applyAlignment="1">
      <alignment horizontal="center" vertical="center" wrapText="1"/>
    </xf>
    <xf numFmtId="210" fontId="14" fillId="0" borderId="0" xfId="28" applyNumberFormat="1" applyFont="1" applyFill="1" applyBorder="1" applyAlignment="1">
      <alignment horizontal="center" vertical="center"/>
    </xf>
    <xf numFmtId="3" fontId="15" fillId="0" borderId="0" xfId="28" applyNumberFormat="1" applyFont="1" applyFill="1" applyBorder="1" applyAlignment="1">
      <alignment horizontal="center" vertical="center"/>
    </xf>
    <xf numFmtId="210" fontId="15" fillId="0" borderId="3" xfId="28" applyNumberFormat="1" applyFont="1" applyFill="1" applyBorder="1" applyAlignment="1">
      <alignment horizontal="center" vertical="center"/>
    </xf>
    <xf numFmtId="3" fontId="15" fillId="0" borderId="3" xfId="28" applyNumberFormat="1" applyFont="1" applyFill="1" applyBorder="1" applyAlignment="1">
      <alignment horizontal="center" vertical="center"/>
    </xf>
    <xf numFmtId="173" fontId="15" fillId="0" borderId="0" xfId="29" applyNumberFormat="1" applyFont="1" applyBorder="1" applyAlignment="1">
      <alignment horizontal="center"/>
    </xf>
    <xf numFmtId="0" fontId="62" fillId="0" borderId="0" xfId="29" applyFont="1" applyBorder="1" applyAlignment="1">
      <alignment horizontal="center"/>
    </xf>
    <xf numFmtId="173" fontId="14" fillId="0" borderId="0" xfId="1" applyNumberFormat="1" applyFont="1"/>
    <xf numFmtId="0" fontId="102" fillId="0" borderId="0" xfId="1" applyFont="1"/>
    <xf numFmtId="14" fontId="102" fillId="0" borderId="0" xfId="1" applyNumberFormat="1" applyFont="1"/>
    <xf numFmtId="211" fontId="103" fillId="0" borderId="0" xfId="1" applyNumberFormat="1" applyFont="1" applyAlignment="1">
      <alignment horizontal="left"/>
    </xf>
    <xf numFmtId="0" fontId="96" fillId="0" borderId="1" xfId="1" applyFont="1" applyBorder="1"/>
    <xf numFmtId="0" fontId="11" fillId="0" borderId="27" xfId="27" applyFont="1" applyBorder="1" applyAlignment="1">
      <alignment horizontal="center"/>
    </xf>
    <xf numFmtId="0" fontId="11" fillId="0" borderId="1" xfId="27" applyFont="1" applyBorder="1" applyAlignment="1">
      <alignment horizontal="center" vertical="center" wrapText="1"/>
    </xf>
    <xf numFmtId="0" fontId="96" fillId="0" borderId="0" xfId="1" applyFont="1"/>
    <xf numFmtId="0" fontId="11" fillId="0" borderId="0" xfId="27" applyFont="1" applyAlignment="1">
      <alignment horizontal="center" vertical="center" wrapText="1"/>
    </xf>
    <xf numFmtId="0" fontId="11" fillId="0" borderId="31" xfId="27" applyFont="1" applyBorder="1" applyAlignment="1">
      <alignment horizontal="center" vertical="center" wrapText="1"/>
    </xf>
    <xf numFmtId="0" fontId="11" fillId="3" borderId="31" xfId="27" applyFont="1" applyFill="1" applyBorder="1" applyAlignment="1">
      <alignment horizontal="center" vertical="center" wrapText="1"/>
    </xf>
    <xf numFmtId="0" fontId="96" fillId="0" borderId="0" xfId="1" applyFont="1" applyAlignment="1">
      <alignment horizontal="center"/>
    </xf>
    <xf numFmtId="0" fontId="96" fillId="0" borderId="4" xfId="1" applyFont="1" applyBorder="1"/>
    <xf numFmtId="37" fontId="96" fillId="0" borderId="4" xfId="1" quotePrefix="1" applyNumberFormat="1" applyFont="1" applyBorder="1" applyAlignment="1">
      <alignment horizontal="center" vertical="center"/>
    </xf>
    <xf numFmtId="37" fontId="96" fillId="3" borderId="4" xfId="1" quotePrefix="1" applyNumberFormat="1" applyFont="1" applyFill="1" applyBorder="1" applyAlignment="1">
      <alignment horizontal="center" vertical="center"/>
    </xf>
    <xf numFmtId="0" fontId="11" fillId="0" borderId="4" xfId="1" applyFont="1" applyBorder="1" applyAlignment="1">
      <alignment horizontal="center"/>
    </xf>
    <xf numFmtId="0" fontId="104" fillId="0" borderId="28" xfId="1" applyFont="1" applyBorder="1"/>
    <xf numFmtId="37" fontId="104" fillId="0" borderId="28" xfId="1" applyNumberFormat="1" applyFont="1" applyBorder="1"/>
    <xf numFmtId="37" fontId="104" fillId="0" borderId="0" xfId="1" applyNumberFormat="1" applyFont="1"/>
    <xf numFmtId="0" fontId="16" fillId="0" borderId="28" xfId="1" applyFont="1" applyBorder="1" applyAlignment="1">
      <alignment horizontal="center"/>
    </xf>
    <xf numFmtId="174" fontId="99" fillId="0" borderId="0" xfId="1" applyNumberFormat="1" applyFont="1" applyAlignment="1">
      <alignment vertical="center"/>
    </xf>
    <xf numFmtId="10" fontId="14" fillId="0" borderId="0" xfId="19" applyNumberFormat="1" applyFont="1" applyBorder="1" applyAlignment="1">
      <alignment horizontal="left" vertical="center" wrapText="1"/>
    </xf>
    <xf numFmtId="0" fontId="100" fillId="0" borderId="3" xfId="1" applyFont="1" applyBorder="1" applyAlignment="1">
      <alignment vertical="center"/>
    </xf>
    <xf numFmtId="174" fontId="100" fillId="0" borderId="0" xfId="1" applyNumberFormat="1" applyFont="1" applyAlignment="1">
      <alignment vertical="center"/>
    </xf>
    <xf numFmtId="43" fontId="3" fillId="0" borderId="0" xfId="1" applyNumberFormat="1"/>
    <xf numFmtId="0" fontId="14" fillId="0" borderId="1" xfId="1" applyFont="1" applyBorder="1" applyAlignment="1">
      <alignment horizontal="left" vertical="center" wrapText="1"/>
    </xf>
    <xf numFmtId="0" fontId="105" fillId="0" borderId="0" xfId="1" applyFont="1"/>
    <xf numFmtId="0" fontId="99" fillId="0" borderId="0" xfId="1" applyFont="1"/>
    <xf numFmtId="0" fontId="99" fillId="3" borderId="0" xfId="1" applyFont="1" applyFill="1" applyAlignment="1">
      <alignment horizontal="left" vertical="center" wrapText="1"/>
    </xf>
    <xf numFmtId="0" fontId="99" fillId="3" borderId="0" xfId="1" applyFont="1" applyFill="1" applyAlignment="1">
      <alignment vertical="center"/>
    </xf>
    <xf numFmtId="0" fontId="99" fillId="0" borderId="0" xfId="1" applyFont="1" applyAlignment="1">
      <alignment vertical="top" wrapText="1"/>
    </xf>
    <xf numFmtId="0" fontId="99" fillId="3" borderId="0" xfId="1" applyFont="1" applyFill="1" applyAlignment="1">
      <alignment vertical="top" wrapText="1"/>
    </xf>
    <xf numFmtId="0" fontId="4" fillId="0" borderId="0" xfId="30" applyFont="1"/>
    <xf numFmtId="0" fontId="3" fillId="0" borderId="0" xfId="30"/>
    <xf numFmtId="0" fontId="6" fillId="0" borderId="0" xfId="30" applyFont="1" applyAlignment="1">
      <alignment horizontal="center"/>
    </xf>
    <xf numFmtId="0" fontId="34" fillId="0" borderId="0" xfId="30" applyFont="1"/>
    <xf numFmtId="167" fontId="8" fillId="0" borderId="0" xfId="30" applyNumberFormat="1" applyFont="1" applyAlignment="1">
      <alignment horizontal="center"/>
    </xf>
    <xf numFmtId="0" fontId="22" fillId="0" borderId="0" xfId="30" applyFont="1"/>
    <xf numFmtId="0" fontId="35" fillId="0" borderId="0" xfId="30" applyFont="1" applyAlignment="1">
      <alignment horizontal="center"/>
    </xf>
    <xf numFmtId="0" fontId="54" fillId="0" borderId="0" xfId="30" applyFont="1"/>
    <xf numFmtId="0" fontId="106" fillId="0" borderId="0" xfId="18" applyFont="1" applyProtection="1"/>
    <xf numFmtId="0" fontId="12" fillId="0" borderId="0" xfId="30" applyFont="1"/>
    <xf numFmtId="0" fontId="20" fillId="0" borderId="27" xfId="30" applyFont="1" applyBorder="1" applyAlignment="1">
      <alignment horizontal="center" vertical="center" wrapText="1"/>
    </xf>
    <xf numFmtId="0" fontId="12" fillId="0" borderId="27" xfId="30" applyFont="1" applyBorder="1" applyAlignment="1">
      <alignment horizontal="center" vertical="center" wrapText="1"/>
    </xf>
    <xf numFmtId="0" fontId="11" fillId="0" borderId="27" xfId="30" applyFont="1" applyBorder="1" applyAlignment="1">
      <alignment horizontal="center" vertical="center" wrapText="1"/>
    </xf>
    <xf numFmtId="0" fontId="15" fillId="0" borderId="0" xfId="30" applyFont="1"/>
    <xf numFmtId="4" fontId="14" fillId="0" borderId="0" xfId="30" applyNumberFormat="1" applyFont="1"/>
    <xf numFmtId="4" fontId="15" fillId="0" borderId="0" xfId="30" applyNumberFormat="1" applyFont="1"/>
    <xf numFmtId="0" fontId="16" fillId="0" borderId="0" xfId="30" applyFont="1"/>
    <xf numFmtId="0" fontId="14" fillId="0" borderId="0" xfId="31" applyFont="1" applyProtection="1"/>
    <xf numFmtId="212" fontId="14" fillId="0" borderId="0" xfId="32" applyNumberFormat="1" applyFont="1" applyFill="1" applyBorder="1" applyAlignment="1">
      <alignment horizontal="right"/>
    </xf>
    <xf numFmtId="212" fontId="14" fillId="0" borderId="0" xfId="32" applyNumberFormat="1" applyFont="1" applyFill="1" applyBorder="1" applyAlignment="1">
      <alignment horizontal="center"/>
    </xf>
    <xf numFmtId="0" fontId="14" fillId="0" borderId="0" xfId="30" applyFont="1"/>
    <xf numFmtId="212" fontId="16" fillId="0" borderId="0" xfId="30" applyNumberFormat="1" applyFont="1"/>
    <xf numFmtId="213" fontId="14" fillId="0" borderId="0" xfId="32" applyNumberFormat="1" applyFont="1" applyFill="1" applyBorder="1" applyAlignment="1">
      <alignment horizontal="center"/>
    </xf>
    <xf numFmtId="214" fontId="14" fillId="0" borderId="0" xfId="32" applyNumberFormat="1" applyFont="1" applyFill="1" applyBorder="1" applyAlignment="1">
      <alignment horizontal="right"/>
    </xf>
    <xf numFmtId="215" fontId="14" fillId="0" borderId="0" xfId="32" applyNumberFormat="1" applyFont="1" applyFill="1" applyBorder="1" applyAlignment="1">
      <alignment horizontal="right"/>
    </xf>
    <xf numFmtId="0" fontId="92" fillId="0" borderId="3" xfId="30" applyFont="1" applyBorder="1"/>
    <xf numFmtId="216" fontId="92" fillId="0" borderId="3" xfId="30" applyNumberFormat="1" applyFont="1" applyBorder="1"/>
    <xf numFmtId="216" fontId="24" fillId="0" borderId="3" xfId="30" applyNumberFormat="1" applyFont="1" applyBorder="1"/>
    <xf numFmtId="0" fontId="14" fillId="0" borderId="0" xfId="31" applyFont="1" applyAlignment="1" applyProtection="1">
      <alignment vertical="center"/>
    </xf>
    <xf numFmtId="0" fontId="17" fillId="0" borderId="0" xfId="30" applyFont="1"/>
    <xf numFmtId="0" fontId="33" fillId="0" borderId="0" xfId="30" applyFont="1"/>
    <xf numFmtId="1" fontId="12" fillId="0" borderId="0" xfId="30" applyNumberFormat="1" applyFont="1"/>
    <xf numFmtId="217" fontId="16" fillId="0" borderId="0" xfId="33" applyNumberFormat="1" applyFont="1" applyFill="1" applyBorder="1"/>
    <xf numFmtId="0" fontId="11" fillId="0" borderId="30" xfId="1" applyFont="1" applyBorder="1" applyAlignment="1">
      <alignment horizontal="center" vertical="center"/>
    </xf>
    <xf numFmtId="187" fontId="11" fillId="0" borderId="29" xfId="18" applyNumberFormat="1" applyFont="1" applyBorder="1" applyAlignment="1" applyProtection="1">
      <alignment horizontal="center"/>
    </xf>
    <xf numFmtId="0" fontId="12" fillId="0" borderId="27" xfId="1" applyFont="1" applyBorder="1" applyAlignment="1">
      <alignment horizontal="center" vertical="center"/>
    </xf>
    <xf numFmtId="3" fontId="14" fillId="0" borderId="0" xfId="1" applyNumberFormat="1" applyFont="1" applyAlignment="1">
      <alignment horizontal="center"/>
    </xf>
    <xf numFmtId="3" fontId="15" fillId="0" borderId="0" xfId="1" applyNumberFormat="1" applyFont="1" applyAlignment="1">
      <alignment horizontal="center"/>
    </xf>
    <xf numFmtId="0" fontId="15" fillId="0" borderId="3" xfId="1" applyFont="1" applyBorder="1" applyAlignment="1">
      <alignment vertical="center"/>
    </xf>
    <xf numFmtId="3" fontId="15" fillId="0" borderId="3" xfId="1" applyNumberFormat="1" applyFont="1" applyBorder="1" applyAlignment="1">
      <alignment horizontal="center" vertical="center"/>
    </xf>
    <xf numFmtId="0" fontId="17" fillId="0" borderId="0" xfId="1" applyFont="1" applyAlignment="1">
      <alignment horizontal="left" wrapText="1"/>
    </xf>
    <xf numFmtId="0" fontId="14" fillId="0" borderId="0" xfId="1" applyFont="1" applyAlignment="1">
      <alignment horizontal="left" wrapText="1"/>
    </xf>
    <xf numFmtId="0" fontId="107" fillId="0" borderId="0" xfId="1" applyFont="1" applyAlignment="1">
      <alignment vertical="center"/>
    </xf>
    <xf numFmtId="0" fontId="37" fillId="0" borderId="0" xfId="1" applyFont="1" applyAlignment="1">
      <alignment horizontal="centerContinuous" vertical="center"/>
    </xf>
    <xf numFmtId="0" fontId="3" fillId="0" borderId="0" xfId="1" applyAlignment="1">
      <alignment horizontal="center" vertical="center"/>
    </xf>
    <xf numFmtId="0" fontId="96" fillId="0" borderId="27" xfId="1" applyFont="1" applyBorder="1" applyAlignment="1">
      <alignment horizontal="center" vertical="center" wrapText="1"/>
    </xf>
    <xf numFmtId="17" fontId="12" fillId="0" borderId="27" xfId="1" applyNumberFormat="1" applyFont="1" applyBorder="1" applyAlignment="1">
      <alignment horizontal="center" vertical="center" wrapText="1"/>
    </xf>
    <xf numFmtId="0" fontId="11" fillId="0" borderId="28" xfId="1" applyFont="1" applyBorder="1" applyAlignment="1">
      <alignment horizontal="center" vertical="center" wrapText="1"/>
    </xf>
    <xf numFmtId="0" fontId="100" fillId="0" borderId="0" xfId="1" applyFont="1" applyAlignment="1">
      <alignment horizontal="center" vertical="center" wrapText="1"/>
    </xf>
    <xf numFmtId="0" fontId="55" fillId="0" borderId="0" xfId="1" applyFont="1" applyAlignment="1">
      <alignment horizontal="center" vertical="center" wrapText="1"/>
    </xf>
    <xf numFmtId="0" fontId="19" fillId="0" borderId="0" xfId="1" applyFont="1" applyAlignment="1">
      <alignment horizontal="center" vertical="center" wrapText="1"/>
    </xf>
    <xf numFmtId="37" fontId="100" fillId="0" borderId="0" xfId="34" applyNumberFormat="1" applyFont="1" applyFill="1" applyBorder="1" applyAlignment="1">
      <alignment horizontal="center" vertical="center"/>
    </xf>
    <xf numFmtId="37" fontId="15" fillId="0" borderId="0" xfId="35" applyNumberFormat="1" applyFont="1" applyFill="1" applyBorder="1" applyAlignment="1">
      <alignment horizontal="center" vertical="center"/>
    </xf>
    <xf numFmtId="4" fontId="15" fillId="0" borderId="0" xfId="35" applyNumberFormat="1" applyFont="1" applyFill="1" applyBorder="1" applyAlignment="1">
      <alignment horizontal="center" vertical="center"/>
    </xf>
    <xf numFmtId="171" fontId="15" fillId="4" borderId="0" xfId="35" applyFont="1" applyFill="1" applyBorder="1" applyAlignment="1">
      <alignment horizontal="center" vertical="center"/>
    </xf>
    <xf numFmtId="37" fontId="99" fillId="0" borderId="0" xfId="34" applyNumberFormat="1" applyFont="1" applyFill="1" applyBorder="1" applyAlignment="1">
      <alignment horizontal="center" vertical="center"/>
    </xf>
    <xf numFmtId="37" fontId="14" fillId="0" borderId="0" xfId="35" applyNumberFormat="1" applyFont="1" applyFill="1" applyBorder="1" applyAlignment="1">
      <alignment horizontal="center" vertical="center"/>
    </xf>
    <xf numFmtId="171" fontId="14" fillId="0" borderId="0" xfId="35" applyFont="1" applyBorder="1" applyAlignment="1">
      <alignment horizontal="center" vertical="center"/>
    </xf>
    <xf numFmtId="171" fontId="14" fillId="4" borderId="0" xfId="35" applyFont="1" applyFill="1" applyBorder="1" applyAlignment="1">
      <alignment horizontal="center" vertical="center"/>
    </xf>
    <xf numFmtId="37" fontId="16" fillId="0" borderId="0" xfId="1" applyNumberFormat="1" applyFont="1"/>
    <xf numFmtId="0" fontId="15" fillId="0" borderId="0" xfId="1" applyFont="1" applyAlignment="1">
      <alignment horizontal="left" vertical="center"/>
    </xf>
    <xf numFmtId="171" fontId="15" fillId="0" borderId="0" xfId="35" applyFont="1" applyBorder="1" applyAlignment="1">
      <alignment horizontal="center" vertical="center"/>
    </xf>
    <xf numFmtId="171" fontId="19" fillId="0" borderId="0" xfId="35" applyFont="1" applyBorder="1" applyAlignment="1">
      <alignment horizontal="center" vertical="center"/>
    </xf>
    <xf numFmtId="37" fontId="19" fillId="0" borderId="0" xfId="1" applyNumberFormat="1" applyFont="1"/>
    <xf numFmtId="0" fontId="15" fillId="0" borderId="3" xfId="1" applyFont="1" applyBorder="1" applyAlignment="1">
      <alignment horizontal="left" vertical="center"/>
    </xf>
    <xf numFmtId="171" fontId="15" fillId="0" borderId="3" xfId="35" applyFont="1" applyFill="1" applyBorder="1" applyAlignment="1">
      <alignment horizontal="center" vertical="center"/>
    </xf>
    <xf numFmtId="171" fontId="108" fillId="0" borderId="0" xfId="35" applyFont="1" applyFill="1" applyBorder="1" applyAlignment="1">
      <alignment horizontal="center" vertical="center"/>
    </xf>
    <xf numFmtId="171" fontId="24" fillId="0" borderId="0" xfId="35" applyFont="1" applyBorder="1" applyAlignment="1">
      <alignment horizontal="center" vertical="center"/>
    </xf>
    <xf numFmtId="218" fontId="17" fillId="0" borderId="0" xfId="1" applyNumberFormat="1" applyFont="1" applyAlignment="1">
      <alignment vertical="center"/>
    </xf>
    <xf numFmtId="0" fontId="39" fillId="0" borderId="0" xfId="1" applyFont="1" applyAlignment="1">
      <alignment vertical="center"/>
    </xf>
    <xf numFmtId="0" fontId="109" fillId="0" borderId="0" xfId="36" applyFont="1" applyAlignment="1">
      <alignment horizontal="centerContinuous" vertical="center"/>
    </xf>
    <xf numFmtId="0" fontId="44" fillId="0" borderId="0" xfId="36" applyFont="1"/>
    <xf numFmtId="0" fontId="110" fillId="0" borderId="0" xfId="36" applyFont="1" applyAlignment="1">
      <alignment horizontal="centerContinuous" vertical="center"/>
    </xf>
    <xf numFmtId="0" fontId="6" fillId="0" borderId="0" xfId="36" applyFont="1" applyAlignment="1">
      <alignment horizontal="centerContinuous" vertical="center"/>
    </xf>
    <xf numFmtId="167" fontId="73" fillId="0" borderId="0" xfId="36" applyNumberFormat="1" applyFont="1" applyAlignment="1">
      <alignment horizontal="center"/>
    </xf>
    <xf numFmtId="0" fontId="59" fillId="0" borderId="0" xfId="36" applyFont="1" applyAlignment="1">
      <alignment horizontal="centerContinuous" vertical="center"/>
    </xf>
    <xf numFmtId="0" fontId="9" fillId="0" borderId="0" xfId="36" applyFont="1" applyAlignment="1">
      <alignment horizontal="centerContinuous" vertical="center"/>
    </xf>
    <xf numFmtId="0" fontId="11" fillId="0" borderId="6" xfId="36" applyFont="1" applyBorder="1" applyAlignment="1">
      <alignment horizontal="center" vertical="center"/>
    </xf>
    <xf numFmtId="0" fontId="11" fillId="0" borderId="6" xfId="36" applyFont="1" applyBorder="1" applyAlignment="1">
      <alignment horizontal="center" vertical="center" wrapText="1"/>
    </xf>
    <xf numFmtId="0" fontId="11" fillId="0" borderId="40" xfId="36" applyFont="1" applyBorder="1" applyAlignment="1">
      <alignment horizontal="center" vertical="center"/>
    </xf>
    <xf numFmtId="0" fontId="11" fillId="0" borderId="34" xfId="36" applyFont="1" applyBorder="1" applyAlignment="1">
      <alignment horizontal="center" vertical="center"/>
    </xf>
    <xf numFmtId="0" fontId="11" fillId="0" borderId="41" xfId="36" applyFont="1" applyBorder="1" applyAlignment="1">
      <alignment horizontal="center" vertical="center"/>
    </xf>
    <xf numFmtId="0" fontId="11" fillId="0" borderId="15" xfId="36" applyFont="1" applyBorder="1" applyAlignment="1">
      <alignment horizontal="center" vertical="center"/>
    </xf>
    <xf numFmtId="0" fontId="11" fillId="0" borderId="15" xfId="36" applyFont="1" applyBorder="1" applyAlignment="1">
      <alignment horizontal="center" vertical="center" wrapText="1"/>
    </xf>
    <xf numFmtId="0" fontId="11" fillId="0" borderId="42" xfId="36" applyFont="1" applyBorder="1" applyAlignment="1">
      <alignment horizontal="center" vertical="center"/>
    </xf>
    <xf numFmtId="0" fontId="11" fillId="0" borderId="4" xfId="36" applyFont="1" applyBorder="1" applyAlignment="1">
      <alignment horizontal="center" vertical="center"/>
    </xf>
    <xf numFmtId="0" fontId="11" fillId="0" borderId="43" xfId="36" applyFont="1" applyBorder="1" applyAlignment="1">
      <alignment horizontal="center" vertical="center"/>
    </xf>
    <xf numFmtId="0" fontId="14" fillId="0" borderId="0" xfId="36" applyFont="1"/>
    <xf numFmtId="0" fontId="3" fillId="0" borderId="44" xfId="1" applyBorder="1"/>
    <xf numFmtId="0" fontId="34" fillId="0" borderId="0" xfId="1" applyFont="1" applyAlignment="1">
      <alignment horizontal="center" vertical="center" wrapText="1"/>
    </xf>
    <xf numFmtId="167" fontId="8" fillId="0" borderId="0" xfId="1" applyNumberFormat="1" applyFont="1"/>
    <xf numFmtId="167" fontId="8" fillId="0" borderId="0" xfId="1" applyNumberFormat="1" applyFont="1" applyAlignment="1" applyProtection="1">
      <alignment horizontal="centerContinuous" vertical="center"/>
      <protection locked="0"/>
    </xf>
    <xf numFmtId="0" fontId="62" fillId="0" borderId="0" xfId="1" applyFont="1" applyAlignment="1">
      <alignment horizontal="center"/>
    </xf>
    <xf numFmtId="0" fontId="11" fillId="0" borderId="1" xfId="1" applyFont="1" applyBorder="1" applyAlignment="1">
      <alignment horizontal="center"/>
    </xf>
    <xf numFmtId="0" fontId="11" fillId="0" borderId="0" xfId="1" applyFont="1" applyAlignment="1">
      <alignment horizontal="center"/>
    </xf>
    <xf numFmtId="0" fontId="11" fillId="0" borderId="0" xfId="1" applyFont="1" applyAlignment="1">
      <alignment horizontal="center" vertical="center" wrapText="1"/>
    </xf>
    <xf numFmtId="0" fontId="12" fillId="0" borderId="32" xfId="1" applyFont="1" applyBorder="1" applyAlignment="1">
      <alignment horizontal="centerContinuous" vertical="center" wrapText="1"/>
    </xf>
    <xf numFmtId="0" fontId="12" fillId="0" borderId="32" xfId="1" applyFont="1" applyBorder="1" applyAlignment="1">
      <alignment horizontal="center" vertical="center" wrapText="1"/>
    </xf>
    <xf numFmtId="0" fontId="10" fillId="0" borderId="0" xfId="1" applyFont="1" applyAlignment="1">
      <alignment vertical="center"/>
    </xf>
    <xf numFmtId="0" fontId="10" fillId="0" borderId="0" xfId="1" applyFont="1" applyAlignment="1">
      <alignment horizontal="center" vertical="center"/>
    </xf>
    <xf numFmtId="0" fontId="12" fillId="0" borderId="0" xfId="1" applyFont="1" applyAlignment="1">
      <alignment horizontal="center" vertical="center"/>
    </xf>
    <xf numFmtId="0" fontId="12" fillId="0" borderId="31" xfId="1" applyFont="1" applyBorder="1" applyAlignment="1">
      <alignment horizontal="center" vertical="center"/>
    </xf>
    <xf numFmtId="0" fontId="12" fillId="0" borderId="31" xfId="1" applyFont="1" applyBorder="1" applyAlignment="1">
      <alignment horizontal="center" vertical="center"/>
    </xf>
    <xf numFmtId="0" fontId="111" fillId="0" borderId="0" xfId="1" applyFont="1" applyAlignment="1">
      <alignment horizontal="center" vertical="top"/>
    </xf>
    <xf numFmtId="0" fontId="111" fillId="0" borderId="0" xfId="1" applyFont="1" applyAlignment="1">
      <alignment horizontal="center" vertical="center"/>
    </xf>
    <xf numFmtId="0" fontId="64" fillId="0" borderId="0" xfId="1" applyFont="1" applyAlignment="1">
      <alignment vertical="center"/>
    </xf>
    <xf numFmtId="0" fontId="112" fillId="0" borderId="0" xfId="1" applyFont="1" applyAlignment="1">
      <alignment vertical="center"/>
    </xf>
    <xf numFmtId="0" fontId="61" fillId="0" borderId="0" xfId="1" applyFont="1" applyAlignment="1">
      <alignment horizontal="center" vertical="center"/>
    </xf>
    <xf numFmtId="174" fontId="113" fillId="0" borderId="0" xfId="37" applyNumberFormat="1" applyFont="1" applyFill="1" applyBorder="1" applyAlignment="1" applyProtection="1">
      <alignment vertical="center"/>
      <protection hidden="1"/>
    </xf>
    <xf numFmtId="3" fontId="114" fillId="0" borderId="0" xfId="38" applyNumberFormat="1" applyFont="1" applyFill="1" applyBorder="1" applyAlignment="1" applyProtection="1">
      <alignment vertical="center"/>
    </xf>
    <xf numFmtId="0" fontId="114" fillId="0" borderId="0" xfId="1" applyFont="1" applyAlignment="1" applyProtection="1">
      <alignment vertical="center"/>
      <protection hidden="1"/>
    </xf>
    <xf numFmtId="3" fontId="15" fillId="0" borderId="0" xfId="38" applyNumberFormat="1" applyFont="1" applyFill="1" applyBorder="1" applyAlignment="1" applyProtection="1">
      <alignment vertical="center"/>
    </xf>
    <xf numFmtId="0" fontId="14" fillId="0" borderId="0" xfId="1" applyFont="1" applyAlignment="1">
      <alignment horizontal="right" vertical="center"/>
    </xf>
    <xf numFmtId="3" fontId="14" fillId="0" borderId="0" xfId="1" applyNumberFormat="1" applyFont="1" applyAlignment="1" applyProtection="1">
      <alignment horizontal="right" vertical="center"/>
      <protection hidden="1"/>
    </xf>
    <xf numFmtId="3" fontId="14" fillId="0" borderId="0" xfId="38" applyNumberFormat="1" applyFont="1" applyFill="1" applyBorder="1" applyAlignment="1" applyProtection="1">
      <alignment vertical="center"/>
    </xf>
    <xf numFmtId="3" fontId="14" fillId="0" borderId="0" xfId="1" applyNumberFormat="1" applyFont="1" applyAlignment="1">
      <alignment horizontal="right" vertical="center"/>
    </xf>
    <xf numFmtId="3" fontId="14" fillId="0" borderId="0" xfId="1" applyNumberFormat="1" applyFont="1" applyAlignment="1" applyProtection="1">
      <alignment horizontal="center" vertical="center"/>
      <protection hidden="1"/>
    </xf>
    <xf numFmtId="3" fontId="16" fillId="0" borderId="0" xfId="1" applyNumberFormat="1" applyFont="1"/>
    <xf numFmtId="0" fontId="14" fillId="0" borderId="1" xfId="1" applyFont="1" applyBorder="1" applyAlignment="1">
      <alignment horizontal="left"/>
    </xf>
    <xf numFmtId="0" fontId="14" fillId="0" borderId="1" xfId="1" applyFont="1" applyBorder="1"/>
    <xf numFmtId="0" fontId="61" fillId="0" borderId="0" xfId="1" applyFont="1"/>
    <xf numFmtId="3" fontId="61" fillId="0" borderId="0" xfId="38" applyNumberFormat="1" applyFont="1" applyFill="1" applyBorder="1" applyAlignment="1" applyProtection="1">
      <alignment vertical="center"/>
    </xf>
    <xf numFmtId="0" fontId="102" fillId="0" borderId="0" xfId="1" applyFont="1" applyAlignment="1">
      <alignment horizontal="centerContinuous"/>
    </xf>
    <xf numFmtId="0" fontId="101" fillId="0" borderId="0" xfId="1" applyFont="1" applyAlignment="1">
      <alignment horizontal="centerContinuous"/>
    </xf>
    <xf numFmtId="0" fontId="96" fillId="0" borderId="1" xfId="1" applyFont="1" applyBorder="1" applyAlignment="1">
      <alignment horizontal="center" vertical="center" wrapText="1"/>
    </xf>
    <xf numFmtId="0" fontId="96" fillId="0" borderId="2" xfId="1" applyFont="1" applyBorder="1" applyAlignment="1">
      <alignment horizontal="center"/>
    </xf>
    <xf numFmtId="0" fontId="96" fillId="0" borderId="0" xfId="1" applyFont="1" applyAlignment="1">
      <alignment horizontal="center" vertical="center" wrapText="1"/>
    </xf>
    <xf numFmtId="0" fontId="11" fillId="0" borderId="0" xfId="1" applyFont="1"/>
    <xf numFmtId="0" fontId="11" fillId="0" borderId="0" xfId="27" applyFont="1" applyAlignment="1">
      <alignment horizontal="center" wrapText="1"/>
    </xf>
    <xf numFmtId="0" fontId="98" fillId="0" borderId="0" xfId="1" applyFont="1" applyAlignment="1">
      <alignment horizontal="center"/>
    </xf>
    <xf numFmtId="0" fontId="96" fillId="0" borderId="0" xfId="1" applyFont="1" applyAlignment="1">
      <alignment horizontal="center" vertical="center"/>
    </xf>
    <xf numFmtId="9" fontId="11" fillId="0" borderId="0" xfId="27" applyNumberFormat="1" applyFont="1" applyAlignment="1">
      <alignment horizontal="center" vertical="center" wrapText="1"/>
    </xf>
    <xf numFmtId="0" fontId="96" fillId="0" borderId="2" xfId="1" applyFont="1" applyBorder="1" applyAlignment="1">
      <alignment horizontal="center" vertical="center"/>
    </xf>
    <xf numFmtId="0" fontId="96" fillId="0" borderId="3" xfId="1" applyFont="1" applyBorder="1"/>
    <xf numFmtId="9" fontId="11" fillId="0" borderId="45" xfId="27" applyNumberFormat="1" applyFont="1" applyBorder="1" applyAlignment="1">
      <alignment horizontal="center" vertical="center"/>
    </xf>
    <xf numFmtId="9" fontId="11" fillId="0" borderId="3" xfId="27" applyNumberFormat="1" applyFont="1" applyBorder="1" applyAlignment="1">
      <alignment horizontal="center" vertical="center" wrapText="1"/>
    </xf>
    <xf numFmtId="0" fontId="11" fillId="0" borderId="3" xfId="27" applyFont="1" applyBorder="1" applyAlignment="1">
      <alignment horizontal="center" wrapText="1"/>
    </xf>
    <xf numFmtId="0" fontId="96" fillId="0" borderId="3" xfId="1" applyFont="1" applyBorder="1" applyAlignment="1">
      <alignment horizontal="center" vertical="center" wrapText="1"/>
    </xf>
    <xf numFmtId="37" fontId="99" fillId="0" borderId="0" xfId="1" applyNumberFormat="1" applyFont="1"/>
    <xf numFmtId="171" fontId="99" fillId="0" borderId="0" xfId="1" applyNumberFormat="1" applyFont="1" applyAlignment="1">
      <alignment horizontal="center" vertical="center"/>
    </xf>
    <xf numFmtId="171" fontId="100" fillId="0" borderId="0" xfId="1" applyNumberFormat="1" applyFont="1" applyAlignment="1">
      <alignment horizontal="center" vertical="center"/>
    </xf>
    <xf numFmtId="0" fontId="14" fillId="0" borderId="0" xfId="39" applyFont="1" applyAlignment="1">
      <alignment vertical="center"/>
    </xf>
    <xf numFmtId="171" fontId="100" fillId="0" borderId="3" xfId="1" applyNumberFormat="1" applyFont="1" applyBorder="1" applyAlignment="1">
      <alignment horizontal="center" vertical="center"/>
    </xf>
    <xf numFmtId="3" fontId="100" fillId="0" borderId="3" xfId="1" applyNumberFormat="1" applyFont="1" applyBorder="1" applyAlignment="1">
      <alignment vertical="center"/>
    </xf>
    <xf numFmtId="2" fontId="116" fillId="0" borderId="0" xfId="27" applyNumberFormat="1" applyFont="1" applyAlignment="1">
      <alignment horizontal="right"/>
    </xf>
    <xf numFmtId="219" fontId="100" fillId="0" borderId="0" xfId="1" applyNumberFormat="1" applyFont="1"/>
    <xf numFmtId="220" fontId="12" fillId="0" borderId="0" xfId="1" applyNumberFormat="1" applyFont="1"/>
    <xf numFmtId="195" fontId="11" fillId="0" borderId="0" xfId="1" applyNumberFormat="1" applyFont="1"/>
    <xf numFmtId="3" fontId="15" fillId="0" borderId="0" xfId="1" applyNumberFormat="1" applyFont="1" applyAlignment="1">
      <alignment horizontal="center" vertical="center"/>
    </xf>
    <xf numFmtId="43" fontId="14" fillId="0" borderId="0" xfId="9" applyFont="1" applyBorder="1"/>
    <xf numFmtId="220" fontId="14" fillId="0" borderId="0" xfId="1" applyNumberFormat="1" applyFont="1"/>
    <xf numFmtId="0" fontId="117" fillId="0" borderId="0" xfId="1" applyFont="1" applyAlignment="1">
      <alignment vertical="center"/>
    </xf>
    <xf numFmtId="221" fontId="12" fillId="0" borderId="0" xfId="40" applyNumberFormat="1" applyFont="1" applyBorder="1"/>
    <xf numFmtId="171" fontId="14" fillId="0" borderId="0" xfId="41" applyNumberFormat="1" applyFont="1" applyBorder="1" applyAlignment="1">
      <alignment horizontal="right" vertical="center"/>
    </xf>
    <xf numFmtId="171" fontId="15" fillId="0" borderId="0" xfId="41" applyNumberFormat="1" applyFont="1" applyBorder="1" applyAlignment="1">
      <alignment horizontal="right" vertical="center"/>
    </xf>
    <xf numFmtId="222" fontId="14" fillId="0" borderId="0" xfId="41" applyNumberFormat="1" applyFont="1" applyBorder="1" applyAlignment="1">
      <alignment horizontal="right" vertical="center"/>
    </xf>
    <xf numFmtId="222" fontId="14" fillId="0" borderId="0" xfId="1" applyNumberFormat="1" applyFont="1" applyAlignment="1">
      <alignment vertical="center"/>
    </xf>
    <xf numFmtId="171" fontId="15" fillId="0" borderId="3" xfId="41" applyNumberFormat="1" applyFont="1" applyBorder="1" applyAlignment="1">
      <alignment horizontal="right"/>
    </xf>
    <xf numFmtId="222" fontId="15" fillId="0" borderId="0" xfId="41" applyNumberFormat="1" applyFont="1" applyBorder="1" applyAlignment="1">
      <alignment horizontal="right" vertical="center"/>
    </xf>
    <xf numFmtId="222" fontId="16" fillId="0" borderId="0" xfId="1" applyNumberFormat="1" applyFont="1"/>
    <xf numFmtId="0" fontId="12" fillId="0" borderId="0" xfId="1" applyFont="1" applyProtection="1">
      <protection locked="0"/>
    </xf>
    <xf numFmtId="0" fontId="6" fillId="0" borderId="0" xfId="1" applyFont="1" applyAlignment="1" applyProtection="1">
      <alignment horizontal="center" vertical="center"/>
      <protection locked="0"/>
    </xf>
    <xf numFmtId="0" fontId="11" fillId="0" borderId="0" xfId="1" applyFont="1" applyAlignment="1" applyProtection="1">
      <alignment vertical="center"/>
      <protection locked="0"/>
    </xf>
    <xf numFmtId="0" fontId="12" fillId="0" borderId="0" xfId="1" applyFont="1" applyAlignment="1" applyProtection="1">
      <alignment vertical="center"/>
      <protection locked="0"/>
    </xf>
    <xf numFmtId="0" fontId="43" fillId="0" borderId="0" xfId="1" applyFont="1" applyAlignment="1" applyProtection="1">
      <alignment horizontal="centerContinuous" vertical="center"/>
      <protection locked="0"/>
    </xf>
    <xf numFmtId="0" fontId="11" fillId="0" borderId="0" xfId="1" applyFont="1" applyAlignment="1" applyProtection="1">
      <alignment horizontal="centerContinuous" vertical="center"/>
      <protection locked="0"/>
    </xf>
    <xf numFmtId="0" fontId="11" fillId="0" borderId="1" xfId="1" applyFont="1" applyBorder="1" applyAlignment="1" applyProtection="1">
      <alignment horizontal="center" vertical="center"/>
      <protection locked="0"/>
    </xf>
    <xf numFmtId="0" fontId="11" fillId="0" borderId="27" xfId="1" applyFont="1" applyBorder="1" applyAlignment="1" applyProtection="1">
      <alignment horizontal="centerContinuous" vertical="center"/>
      <protection locked="0"/>
    </xf>
    <xf numFmtId="0" fontId="11" fillId="0" borderId="27" xfId="1" applyFont="1" applyBorder="1" applyAlignment="1" applyProtection="1">
      <alignment horizontal="center" vertical="center" wrapText="1"/>
      <protection locked="0"/>
    </xf>
    <xf numFmtId="0" fontId="11" fillId="0" borderId="1" xfId="1" applyFont="1" applyBorder="1" applyAlignment="1" applyProtection="1">
      <alignment horizontal="center" vertical="center" wrapText="1"/>
      <protection locked="0"/>
    </xf>
    <xf numFmtId="0" fontId="11" fillId="0" borderId="0" xfId="1" applyFont="1" applyAlignment="1" applyProtection="1">
      <alignment horizontal="center" vertical="center"/>
      <protection locked="0"/>
    </xf>
    <xf numFmtId="0" fontId="11" fillId="0" borderId="32" xfId="1" applyFont="1" applyBorder="1" applyAlignment="1" applyProtection="1">
      <alignment horizontal="center" vertical="center"/>
      <protection locked="0"/>
    </xf>
    <xf numFmtId="0" fontId="11" fillId="0" borderId="2" xfId="1" applyFont="1" applyBorder="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1"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wrapText="1"/>
      <protection locked="0"/>
    </xf>
    <xf numFmtId="0" fontId="12" fillId="0" borderId="32" xfId="1" applyFont="1" applyBorder="1" applyAlignment="1" applyProtection="1">
      <alignment horizontal="center" vertical="center"/>
      <protection locked="0"/>
    </xf>
    <xf numFmtId="0" fontId="12" fillId="0" borderId="32" xfId="1" applyFont="1" applyBorder="1" applyAlignment="1" applyProtection="1">
      <alignment horizontal="center" vertical="center" wrapText="1"/>
      <protection locked="0"/>
    </xf>
    <xf numFmtId="0" fontId="11" fillId="0" borderId="2" xfId="1" applyFont="1" applyBorder="1" applyAlignment="1" applyProtection="1">
      <alignment horizontal="center" vertical="center" wrapText="1"/>
      <protection locked="0"/>
    </xf>
    <xf numFmtId="0" fontId="14" fillId="0" borderId="0" xfId="1" applyFont="1" applyAlignment="1" applyProtection="1">
      <alignment vertical="center"/>
      <protection locked="0"/>
    </xf>
    <xf numFmtId="0" fontId="55" fillId="0" borderId="0" xfId="1" applyFont="1" applyAlignment="1" applyProtection="1">
      <alignment horizontal="center" vertical="center"/>
      <protection locked="0"/>
    </xf>
    <xf numFmtId="0" fontId="55" fillId="0" borderId="0" xfId="1" applyFont="1" applyAlignment="1" applyProtection="1">
      <alignment vertical="center"/>
      <protection locked="0"/>
    </xf>
    <xf numFmtId="0" fontId="64" fillId="0" borderId="0" xfId="1" applyFont="1" applyAlignment="1" applyProtection="1">
      <alignment vertical="center"/>
      <protection locked="0"/>
    </xf>
    <xf numFmtId="223" fontId="14" fillId="0" borderId="0" xfId="42" applyNumberFormat="1" applyFont="1" applyFill="1" applyBorder="1" applyAlignment="1" applyProtection="1">
      <alignment horizontal="left" vertical="center"/>
      <protection locked="0"/>
    </xf>
    <xf numFmtId="223" fontId="15" fillId="0" borderId="0" xfId="42" applyNumberFormat="1" applyFont="1" applyFill="1" applyBorder="1" applyAlignment="1" applyProtection="1">
      <alignment horizontal="right" vertical="center"/>
      <protection locked="0"/>
    </xf>
    <xf numFmtId="223" fontId="14" fillId="0" borderId="3" xfId="1" applyNumberFormat="1" applyFont="1" applyBorder="1" applyAlignment="1" applyProtection="1">
      <alignment vertical="center"/>
      <protection locked="0"/>
    </xf>
    <xf numFmtId="223" fontId="14" fillId="0" borderId="3" xfId="42" applyNumberFormat="1" applyFont="1" applyFill="1" applyBorder="1" applyAlignment="1" applyProtection="1">
      <alignment horizontal="left" vertical="center"/>
      <protection locked="0"/>
    </xf>
    <xf numFmtId="223" fontId="15" fillId="0" borderId="3" xfId="42" applyNumberFormat="1" applyFont="1" applyFill="1" applyBorder="1" applyAlignment="1" applyProtection="1">
      <alignment horizontal="right" vertical="center"/>
      <protection locked="0"/>
    </xf>
    <xf numFmtId="223" fontId="14" fillId="0" borderId="0" xfId="1" applyNumberFormat="1" applyFont="1" applyAlignment="1" applyProtection="1">
      <alignment vertical="center"/>
      <protection locked="0"/>
    </xf>
    <xf numFmtId="223" fontId="14" fillId="0" borderId="1" xfId="42" applyNumberFormat="1" applyFont="1" applyFill="1" applyBorder="1" applyAlignment="1" applyProtection="1">
      <alignment horizontal="left" vertical="center"/>
      <protection locked="0"/>
    </xf>
    <xf numFmtId="174" fontId="14" fillId="0" borderId="0" xfId="1" applyNumberFormat="1" applyFont="1" applyAlignment="1" applyProtection="1">
      <alignment vertical="center"/>
      <protection locked="0"/>
    </xf>
    <xf numFmtId="174" fontId="14" fillId="0" borderId="0" xfId="9" applyNumberFormat="1" applyFont="1" applyFill="1" applyAlignment="1" applyProtection="1">
      <alignment vertical="center"/>
      <protection locked="0"/>
    </xf>
    <xf numFmtId="43" fontId="14" fillId="0" borderId="0" xfId="1" applyNumberFormat="1" applyFont="1" applyAlignment="1" applyProtection="1">
      <alignment vertical="center"/>
      <protection locked="0"/>
    </xf>
    <xf numFmtId="223" fontId="12" fillId="0" borderId="0" xfId="1" applyNumberFormat="1" applyFont="1" applyAlignment="1" applyProtection="1">
      <alignment vertical="center"/>
      <protection locked="0"/>
    </xf>
    <xf numFmtId="220" fontId="72" fillId="0" borderId="0" xfId="1" applyNumberFormat="1" applyFont="1"/>
    <xf numFmtId="195" fontId="118" fillId="0" borderId="0" xfId="1" applyNumberFormat="1" applyFont="1"/>
    <xf numFmtId="171" fontId="14" fillId="0" borderId="0" xfId="43" applyNumberFormat="1" applyFont="1" applyFill="1" applyBorder="1" applyAlignment="1">
      <alignment horizontal="right" vertical="center"/>
    </xf>
    <xf numFmtId="171" fontId="15" fillId="0" borderId="0" xfId="43" applyNumberFormat="1" applyFont="1" applyFill="1" applyBorder="1" applyAlignment="1">
      <alignment horizontal="right" vertical="center"/>
    </xf>
    <xf numFmtId="200" fontId="16" fillId="0" borderId="0" xfId="1" applyNumberFormat="1" applyFont="1"/>
    <xf numFmtId="224" fontId="14" fillId="0" borderId="0" xfId="1" applyNumberFormat="1" applyFont="1" applyAlignment="1">
      <alignment vertical="center"/>
    </xf>
    <xf numFmtId="224" fontId="15" fillId="0" borderId="0" xfId="1" applyNumberFormat="1" applyFont="1" applyAlignment="1">
      <alignment vertical="center"/>
    </xf>
    <xf numFmtId="0" fontId="15" fillId="0" borderId="0" xfId="1" applyFont="1" applyAlignment="1">
      <alignment vertical="center" wrapText="1"/>
    </xf>
    <xf numFmtId="220" fontId="14" fillId="0" borderId="3" xfId="1" applyNumberFormat="1" applyFont="1" applyBorder="1"/>
    <xf numFmtId="195" fontId="14" fillId="0" borderId="3" xfId="1" applyNumberFormat="1" applyFont="1" applyBorder="1"/>
    <xf numFmtId="220" fontId="14" fillId="0" borderId="0" xfId="1" applyNumberFormat="1" applyFont="1" applyAlignment="1">
      <alignment vertical="center"/>
    </xf>
    <xf numFmtId="195" fontId="14" fillId="0" borderId="0" xfId="1" applyNumberFormat="1" applyFont="1" applyAlignment="1">
      <alignment vertical="center"/>
    </xf>
    <xf numFmtId="0" fontId="119" fillId="0" borderId="0" xfId="1" applyFont="1"/>
    <xf numFmtId="0" fontId="120" fillId="0" borderId="0" xfId="44" applyFont="1" applyAlignment="1">
      <alignment horizontal="centerContinuous" vertical="top" wrapText="1"/>
    </xf>
    <xf numFmtId="0" fontId="121" fillId="0" borderId="0" xfId="44" applyFont="1" applyAlignment="1">
      <alignment horizontal="centerContinuous"/>
    </xf>
    <xf numFmtId="0" fontId="121" fillId="0" borderId="0" xfId="44" applyFont="1"/>
    <xf numFmtId="0" fontId="6" fillId="0" borderId="0" xfId="44" applyFont="1" applyAlignment="1">
      <alignment horizontal="center" vertical="center" wrapText="1"/>
    </xf>
    <xf numFmtId="0" fontId="110" fillId="0" borderId="0" xfId="44" applyFont="1"/>
    <xf numFmtId="167" fontId="8" fillId="0" borderId="0" xfId="44" applyNumberFormat="1" applyFont="1" applyAlignment="1">
      <alignment horizontal="centerContinuous" vertical="center" wrapText="1"/>
    </xf>
    <xf numFmtId="0" fontId="73" fillId="0" borderId="0" xfId="44" applyFont="1" applyAlignment="1">
      <alignment horizontal="centerContinuous" vertical="top" wrapText="1"/>
    </xf>
    <xf numFmtId="177" fontId="120" fillId="0" borderId="0" xfId="44" applyNumberFormat="1" applyFont="1" applyAlignment="1">
      <alignment horizontal="center"/>
    </xf>
    <xf numFmtId="0" fontId="121" fillId="0" borderId="0" xfId="44" applyFont="1" applyAlignment="1">
      <alignment horizontal="center"/>
    </xf>
    <xf numFmtId="0" fontId="3" fillId="0" borderId="0" xfId="44"/>
    <xf numFmtId="0" fontId="3" fillId="0" borderId="3" xfId="44" applyBorder="1"/>
    <xf numFmtId="0" fontId="11" fillId="0" borderId="1" xfId="44" applyFont="1" applyBorder="1" applyAlignment="1">
      <alignment horizontal="center" vertical="center" wrapText="1"/>
    </xf>
    <xf numFmtId="0" fontId="11" fillId="0" borderId="5" xfId="44" applyFont="1" applyBorder="1" applyAlignment="1">
      <alignment horizontal="centerContinuous" vertical="center"/>
    </xf>
    <xf numFmtId="0" fontId="12" fillId="0" borderId="0" xfId="44" applyFont="1"/>
    <xf numFmtId="0" fontId="11" fillId="0" borderId="0" xfId="44" applyFont="1" applyAlignment="1">
      <alignment horizontal="center" vertical="center" wrapText="1"/>
    </xf>
    <xf numFmtId="0" fontId="12" fillId="0" borderId="28" xfId="44" applyFont="1" applyBorder="1" applyAlignment="1">
      <alignment horizontal="center" vertical="center" wrapText="1"/>
    </xf>
    <xf numFmtId="0" fontId="11" fillId="0" borderId="2" xfId="44" applyFont="1" applyBorder="1" applyAlignment="1">
      <alignment horizontal="center" vertical="center" wrapText="1"/>
    </xf>
    <xf numFmtId="0" fontId="12" fillId="0" borderId="4" xfId="44" applyFont="1" applyBorder="1" applyAlignment="1">
      <alignment horizontal="center" vertical="center" wrapText="1"/>
    </xf>
    <xf numFmtId="0" fontId="11" fillId="0" borderId="4" xfId="44" applyFont="1" applyBorder="1" applyAlignment="1">
      <alignment horizontal="center" vertical="center" wrapText="1"/>
    </xf>
    <xf numFmtId="0" fontId="122" fillId="0" borderId="0" xfId="44" applyFont="1" applyAlignment="1">
      <alignment horizontal="center" vertical="center" wrapText="1"/>
    </xf>
    <xf numFmtId="0" fontId="14" fillId="0" borderId="0" xfId="44" applyFont="1" applyAlignment="1">
      <alignment horizontal="center" vertical="center"/>
    </xf>
    <xf numFmtId="0" fontId="14" fillId="0" borderId="0" xfId="45" applyFont="1" applyAlignment="1">
      <alignment horizontal="left" vertical="center" wrapText="1"/>
    </xf>
    <xf numFmtId="2" fontId="14" fillId="0" borderId="0" xfId="40" applyNumberFormat="1" applyFont="1" applyFill="1" applyBorder="1" applyAlignment="1">
      <alignment horizontal="center" vertical="center"/>
    </xf>
    <xf numFmtId="2" fontId="15" fillId="0" borderId="0" xfId="40" applyNumberFormat="1" applyFont="1" applyFill="1" applyBorder="1" applyAlignment="1">
      <alignment horizontal="center" vertical="center"/>
    </xf>
    <xf numFmtId="0" fontId="123" fillId="0" borderId="0" xfId="44" applyFont="1" applyAlignment="1">
      <alignment vertical="center"/>
    </xf>
    <xf numFmtId="0" fontId="14" fillId="0" borderId="0" xfId="45" applyFont="1" applyAlignment="1">
      <alignment vertical="center"/>
    </xf>
    <xf numFmtId="0" fontId="15" fillId="0" borderId="0" xfId="44" applyFont="1" applyAlignment="1">
      <alignment horizontal="left" vertical="center"/>
    </xf>
    <xf numFmtId="0" fontId="19" fillId="0" borderId="3" xfId="44" applyFont="1" applyBorder="1" applyAlignment="1">
      <alignment horizontal="left" vertical="center" wrapText="1"/>
    </xf>
    <xf numFmtId="171" fontId="16" fillId="0" borderId="3" xfId="46" applyFont="1" applyBorder="1" applyAlignment="1">
      <alignment horizontal="center"/>
    </xf>
    <xf numFmtId="0" fontId="19" fillId="0" borderId="0" xfId="44" applyFont="1"/>
    <xf numFmtId="171" fontId="19" fillId="0" borderId="0" xfId="46" applyFont="1" applyBorder="1" applyAlignment="1">
      <alignment horizontal="center"/>
    </xf>
    <xf numFmtId="0" fontId="16" fillId="0" borderId="0" xfId="44" applyFont="1"/>
    <xf numFmtId="0" fontId="14" fillId="0" borderId="0" xfId="44" applyFont="1" applyAlignment="1">
      <alignment horizontal="left" wrapText="1"/>
    </xf>
    <xf numFmtId="0" fontId="16" fillId="0" borderId="0" xfId="44" applyFont="1" applyAlignment="1">
      <alignment horizontal="left"/>
    </xf>
    <xf numFmtId="0" fontId="3" fillId="0" borderId="0" xfId="44" applyAlignment="1">
      <alignment horizontal="left"/>
    </xf>
    <xf numFmtId="0" fontId="14" fillId="0" borderId="0" xfId="44" applyFont="1"/>
    <xf numFmtId="43" fontId="14" fillId="0" borderId="0" xfId="47" applyFont="1" applyFill="1" applyBorder="1" applyAlignment="1">
      <alignment vertical="center"/>
    </xf>
    <xf numFmtId="0" fontId="125" fillId="2" borderId="0" xfId="48" applyFont="1" applyFill="1"/>
    <xf numFmtId="0" fontId="6" fillId="2" borderId="0" xfId="48" applyFont="1" applyFill="1" applyAlignment="1">
      <alignment horizontal="center"/>
    </xf>
    <xf numFmtId="0" fontId="126" fillId="2" borderId="0" xfId="48" applyFont="1" applyFill="1"/>
    <xf numFmtId="0" fontId="127" fillId="2" borderId="0" xfId="48" applyFont="1" applyFill="1"/>
    <xf numFmtId="14" fontId="8" fillId="0" borderId="0" xfId="1" applyNumberFormat="1" applyFont="1" applyAlignment="1">
      <alignment horizontal="centerContinuous" vertical="center"/>
    </xf>
    <xf numFmtId="0" fontId="40" fillId="2" borderId="0" xfId="48" applyFont="1" applyFill="1" applyAlignment="1">
      <alignment horizontal="center" vertical="center"/>
    </xf>
    <xf numFmtId="0" fontId="74" fillId="2" borderId="1" xfId="48" applyFont="1" applyFill="1" applyBorder="1" applyAlignment="1">
      <alignment horizontal="center" vertical="center"/>
    </xf>
    <xf numFmtId="0" fontId="121" fillId="2" borderId="1" xfId="48" applyFont="1" applyFill="1" applyBorder="1" applyAlignment="1">
      <alignment horizontal="center" vertical="center"/>
    </xf>
    <xf numFmtId="0" fontId="128" fillId="2" borderId="1" xfId="48" applyFont="1" applyFill="1" applyBorder="1" applyAlignment="1">
      <alignment horizontal="center" vertical="center" wrapText="1"/>
    </xf>
    <xf numFmtId="0" fontId="74" fillId="2" borderId="2" xfId="48" applyFont="1" applyFill="1" applyBorder="1" applyAlignment="1">
      <alignment horizontal="center" vertical="center"/>
    </xf>
    <xf numFmtId="0" fontId="121" fillId="2" borderId="2" xfId="48" applyFont="1" applyFill="1" applyBorder="1" applyAlignment="1">
      <alignment horizontal="center" vertical="center"/>
    </xf>
    <xf numFmtId="0" fontId="128" fillId="2" borderId="2" xfId="48" applyFont="1" applyFill="1" applyBorder="1" applyAlignment="1">
      <alignment horizontal="center" vertical="center"/>
    </xf>
    <xf numFmtId="0" fontId="129" fillId="2" borderId="2" xfId="48" applyFont="1" applyFill="1" applyBorder="1" applyAlignment="1">
      <alignment horizontal="center" vertical="center" wrapText="1"/>
    </xf>
    <xf numFmtId="0" fontId="128" fillId="2" borderId="2" xfId="48" applyFont="1" applyFill="1" applyBorder="1" applyAlignment="1">
      <alignment horizontal="center" vertical="center" wrapText="1"/>
    </xf>
    <xf numFmtId="0" fontId="128" fillId="2" borderId="2" xfId="48" applyFont="1" applyFill="1" applyBorder="1" applyAlignment="1">
      <alignment horizontal="center" vertical="center" wrapText="1"/>
    </xf>
    <xf numFmtId="0" fontId="130" fillId="2" borderId="0" xfId="48" applyFont="1" applyFill="1" applyAlignment="1">
      <alignment vertical="center"/>
    </xf>
    <xf numFmtId="0" fontId="130" fillId="2" borderId="0" xfId="48" applyFont="1" applyFill="1" applyAlignment="1">
      <alignment horizontal="center" vertical="center"/>
    </xf>
    <xf numFmtId="0" fontId="130" fillId="2" borderId="0" xfId="48" applyFont="1" applyFill="1" applyAlignment="1">
      <alignment horizontal="center" vertical="center" wrapText="1"/>
    </xf>
    <xf numFmtId="0" fontId="131" fillId="2" borderId="0" xfId="48" applyFont="1" applyFill="1"/>
    <xf numFmtId="226" fontId="12" fillId="2" borderId="0" xfId="15" applyNumberFormat="1" applyFont="1" applyFill="1" applyBorder="1" applyAlignment="1">
      <alignment horizontal="left" vertical="center"/>
    </xf>
    <xf numFmtId="0" fontId="14" fillId="2" borderId="0" xfId="1" applyFont="1" applyFill="1" applyAlignment="1">
      <alignment horizontal="left" vertical="center"/>
    </xf>
    <xf numFmtId="226" fontId="14" fillId="2" borderId="0" xfId="15" applyNumberFormat="1" applyFont="1" applyFill="1" applyBorder="1" applyAlignment="1">
      <alignment horizontal="center" vertical="center"/>
    </xf>
    <xf numFmtId="226" fontId="15" fillId="2" borderId="0" xfId="15" applyNumberFormat="1" applyFont="1" applyFill="1" applyBorder="1" applyAlignment="1">
      <alignment horizontal="center" vertical="center"/>
    </xf>
    <xf numFmtId="226" fontId="99" fillId="2" borderId="0" xfId="48" applyNumberFormat="1" applyFont="1" applyFill="1"/>
    <xf numFmtId="0" fontId="99" fillId="2" borderId="0" xfId="48" applyFont="1" applyFill="1"/>
    <xf numFmtId="0" fontId="11" fillId="2" borderId="3" xfId="1" applyFont="1" applyFill="1" applyBorder="1" applyAlignment="1">
      <alignment horizontal="left" vertical="center"/>
    </xf>
    <xf numFmtId="226" fontId="15" fillId="2" borderId="3" xfId="15" applyNumberFormat="1" applyFont="1" applyFill="1" applyBorder="1" applyAlignment="1">
      <alignment horizontal="center" vertical="center"/>
    </xf>
    <xf numFmtId="0" fontId="98" fillId="2" borderId="0" xfId="48" applyFont="1" applyFill="1"/>
    <xf numFmtId="2" fontId="15" fillId="0" borderId="36" xfId="1" applyNumberFormat="1" applyFont="1" applyBorder="1" applyAlignment="1">
      <alignment horizontal="center"/>
    </xf>
    <xf numFmtId="2" fontId="15" fillId="0" borderId="32" xfId="1" applyNumberFormat="1" applyFont="1" applyBorder="1" applyAlignment="1">
      <alignment horizontal="center"/>
    </xf>
    <xf numFmtId="227" fontId="3" fillId="0" borderId="0" xfId="1" applyNumberFormat="1"/>
    <xf numFmtId="2" fontId="14" fillId="0" borderId="37" xfId="1" applyNumberFormat="1" applyFont="1" applyBorder="1" applyAlignment="1">
      <alignment horizontal="center"/>
    </xf>
    <xf numFmtId="228" fontId="3" fillId="0" borderId="0" xfId="1" applyNumberFormat="1"/>
    <xf numFmtId="2" fontId="15" fillId="0" borderId="38" xfId="9" applyNumberFormat="1" applyFont="1" applyBorder="1" applyAlignment="1">
      <alignment horizontal="center"/>
    </xf>
    <xf numFmtId="2" fontId="15" fillId="0" borderId="31" xfId="9" applyNumberFormat="1" applyFont="1" applyBorder="1" applyAlignment="1">
      <alignment horizontal="center"/>
    </xf>
    <xf numFmtId="0" fontId="14" fillId="0" borderId="0" xfId="9" applyNumberFormat="1" applyFont="1" applyBorder="1"/>
    <xf numFmtId="174" fontId="70" fillId="0" borderId="0" xfId="1" applyNumberFormat="1" applyFont="1" applyAlignment="1">
      <alignment vertical="center"/>
    </xf>
    <xf numFmtId="0" fontId="4" fillId="0" borderId="0" xfId="49" applyFont="1" applyAlignment="1">
      <alignment vertical="center"/>
    </xf>
    <xf numFmtId="0" fontId="37" fillId="0" borderId="0" xfId="49" applyFont="1"/>
    <xf numFmtId="0" fontId="6" fillId="0" borderId="0" xfId="49" applyFont="1" applyAlignment="1">
      <alignment horizontal="center"/>
    </xf>
    <xf numFmtId="0" fontId="132" fillId="0" borderId="0" xfId="49" applyFont="1"/>
    <xf numFmtId="167" fontId="8" fillId="0" borderId="0" xfId="49" applyNumberFormat="1" applyFont="1" applyAlignment="1">
      <alignment horizontal="center"/>
    </xf>
    <xf numFmtId="0" fontId="35" fillId="0" borderId="0" xfId="49" applyFont="1" applyAlignment="1">
      <alignment horizontal="center"/>
    </xf>
    <xf numFmtId="0" fontId="3" fillId="0" borderId="3" xfId="49" applyBorder="1"/>
    <xf numFmtId="229" fontId="16" fillId="0" borderId="3" xfId="49" applyNumberFormat="1" applyFont="1" applyBorder="1"/>
    <xf numFmtId="0" fontId="3" fillId="0" borderId="0" xfId="49"/>
    <xf numFmtId="0" fontId="11" fillId="0" borderId="1" xfId="49" applyFont="1" applyBorder="1" applyAlignment="1">
      <alignment horizontal="center" vertical="center" wrapText="1"/>
    </xf>
    <xf numFmtId="0" fontId="11" fillId="0" borderId="27" xfId="49" applyFont="1" applyBorder="1" applyAlignment="1">
      <alignment horizontal="center" vertical="center"/>
    </xf>
    <xf numFmtId="0" fontId="11" fillId="0" borderId="1" xfId="49" applyFont="1" applyBorder="1" applyAlignment="1">
      <alignment horizontal="center" vertical="center"/>
    </xf>
    <xf numFmtId="0" fontId="12" fillId="0" borderId="0" xfId="49" applyFont="1"/>
    <xf numFmtId="0" fontId="11" fillId="0" borderId="2" xfId="49" applyFont="1" applyBorder="1" applyAlignment="1">
      <alignment horizontal="center" vertical="center" wrapText="1"/>
    </xf>
    <xf numFmtId="0" fontId="11" fillId="0" borderId="2" xfId="49" quotePrefix="1" applyFont="1" applyBorder="1" applyAlignment="1">
      <alignment horizontal="center"/>
    </xf>
    <xf numFmtId="0" fontId="133" fillId="0" borderId="0" xfId="49" applyFont="1" applyAlignment="1">
      <alignment horizontal="center" vertical="center" wrapText="1"/>
    </xf>
    <xf numFmtId="0" fontId="118" fillId="0" borderId="0" xfId="49" quotePrefix="1" applyFont="1" applyAlignment="1">
      <alignment horizontal="center"/>
    </xf>
    <xf numFmtId="0" fontId="72" fillId="0" borderId="0" xfId="49" applyFont="1"/>
    <xf numFmtId="0" fontId="14" fillId="0" borderId="0" xfId="49" applyFont="1" applyAlignment="1">
      <alignment vertical="center"/>
    </xf>
    <xf numFmtId="229" fontId="14" fillId="0" borderId="0" xfId="50" applyNumberFormat="1" applyFont="1" applyBorder="1" applyAlignment="1">
      <alignment horizontal="right"/>
    </xf>
    <xf numFmtId="0" fontId="14" fillId="0" borderId="0" xfId="49" applyFont="1"/>
    <xf numFmtId="0" fontId="15" fillId="0" borderId="3" xfId="49" applyFont="1" applyBorder="1" applyAlignment="1">
      <alignment vertical="center"/>
    </xf>
    <xf numFmtId="229" fontId="15" fillId="0" borderId="3" xfId="50" applyNumberFormat="1" applyFont="1" applyBorder="1" applyAlignment="1">
      <alignment horizontal="right"/>
    </xf>
    <xf numFmtId="0" fontId="17" fillId="0" borderId="0" xfId="49" applyFont="1"/>
    <xf numFmtId="2" fontId="14" fillId="0" borderId="0" xfId="49" applyNumberFormat="1" applyFont="1"/>
    <xf numFmtId="0" fontId="117" fillId="0" borderId="0" xfId="49" applyFont="1" applyAlignment="1">
      <alignment vertical="center"/>
    </xf>
    <xf numFmtId="43" fontId="12" fillId="2" borderId="0" xfId="37" applyFont="1" applyFill="1"/>
    <xf numFmtId="43" fontId="12" fillId="0" borderId="0" xfId="37" applyFont="1" applyFill="1"/>
    <xf numFmtId="167" fontId="8" fillId="2" borderId="0" xfId="37" applyNumberFormat="1" applyFont="1" applyFill="1" applyBorder="1" applyAlignment="1">
      <alignment horizontal="center"/>
    </xf>
    <xf numFmtId="43" fontId="12" fillId="2" borderId="0" xfId="37" applyFont="1" applyFill="1" applyBorder="1"/>
    <xf numFmtId="230" fontId="11" fillId="2" borderId="0" xfId="37" applyNumberFormat="1" applyFont="1" applyFill="1" applyBorder="1"/>
    <xf numFmtId="43" fontId="11" fillId="2" borderId="6" xfId="37" applyFont="1" applyFill="1" applyBorder="1"/>
    <xf numFmtId="186" fontId="11" fillId="0" borderId="8" xfId="18" applyNumberFormat="1" applyFont="1" applyBorder="1" applyAlignment="1" applyProtection="1">
      <alignment horizontal="center" vertical="center" wrapText="1"/>
    </xf>
    <xf numFmtId="186" fontId="11" fillId="0" borderId="9" xfId="18" applyNumberFormat="1" applyFont="1" applyBorder="1" applyAlignment="1" applyProtection="1">
      <alignment horizontal="center" vertical="center" wrapText="1"/>
    </xf>
    <xf numFmtId="186" fontId="11" fillId="0" borderId="13" xfId="18" applyNumberFormat="1" applyFont="1" applyBorder="1" applyAlignment="1" applyProtection="1">
      <alignment horizontal="center" vertical="center" wrapText="1"/>
    </xf>
    <xf numFmtId="43" fontId="11" fillId="2" borderId="12" xfId="37" applyFont="1" applyFill="1" applyBorder="1" applyAlignment="1">
      <alignment horizontal="center" vertical="center" wrapText="1"/>
    </xf>
    <xf numFmtId="43" fontId="11" fillId="2" borderId="46" xfId="37" applyFont="1" applyFill="1" applyBorder="1" applyAlignment="1">
      <alignment horizontal="center" vertical="center" wrapText="1"/>
    </xf>
    <xf numFmtId="43" fontId="11" fillId="2" borderId="4" xfId="37" applyFont="1" applyFill="1" applyBorder="1" applyAlignment="1">
      <alignment horizontal="center" vertical="center" wrapText="1"/>
    </xf>
    <xf numFmtId="43" fontId="11" fillId="2" borderId="47" xfId="37" applyFont="1" applyFill="1" applyBorder="1" applyAlignment="1">
      <alignment horizontal="center" vertical="center" wrapText="1"/>
    </xf>
    <xf numFmtId="43" fontId="14" fillId="0" borderId="0" xfId="37" applyFont="1" applyFill="1"/>
    <xf numFmtId="43" fontId="15" fillId="2" borderId="13" xfId="37" applyFont="1" applyFill="1" applyBorder="1"/>
    <xf numFmtId="174" fontId="15" fillId="2" borderId="7" xfId="37" applyNumberFormat="1" applyFont="1" applyFill="1" applyBorder="1"/>
    <xf numFmtId="174" fontId="15" fillId="2" borderId="8" xfId="37" applyNumberFormat="1" applyFont="1" applyFill="1" applyBorder="1"/>
    <xf numFmtId="174" fontId="15" fillId="2" borderId="9" xfId="37" applyNumberFormat="1" applyFont="1" applyFill="1" applyBorder="1"/>
    <xf numFmtId="174" fontId="14" fillId="0" borderId="0" xfId="37" applyNumberFormat="1" applyFont="1" applyFill="1"/>
    <xf numFmtId="43" fontId="14" fillId="2" borderId="48" xfId="37" applyFont="1" applyFill="1" applyBorder="1"/>
    <xf numFmtId="174" fontId="14" fillId="2" borderId="49" xfId="37" applyNumberFormat="1" applyFont="1" applyFill="1" applyBorder="1"/>
    <xf numFmtId="174" fontId="14" fillId="2" borderId="28" xfId="37" applyNumberFormat="1" applyFont="1" applyFill="1" applyBorder="1"/>
    <xf numFmtId="174" fontId="14" fillId="2" borderId="0" xfId="37" applyNumberFormat="1" applyFont="1" applyFill="1" applyBorder="1"/>
    <xf numFmtId="174" fontId="14" fillId="2" borderId="50" xfId="37" applyNumberFormat="1" applyFont="1" applyFill="1" applyBorder="1"/>
    <xf numFmtId="43" fontId="15" fillId="2" borderId="13" xfId="37" applyFont="1" applyFill="1" applyBorder="1" applyAlignment="1"/>
    <xf numFmtId="174" fontId="15" fillId="2" borderId="7" xfId="37" applyNumberFormat="1" applyFont="1" applyFill="1" applyBorder="1" applyAlignment="1"/>
    <xf numFmtId="174" fontId="15" fillId="2" borderId="8" xfId="37" applyNumberFormat="1" applyFont="1" applyFill="1" applyBorder="1" applyAlignment="1"/>
    <xf numFmtId="174" fontId="15" fillId="2" borderId="9" xfId="37" applyNumberFormat="1" applyFont="1" applyFill="1" applyBorder="1" applyAlignment="1"/>
    <xf numFmtId="174" fontId="14" fillId="2" borderId="10" xfId="37" applyNumberFormat="1" applyFont="1" applyFill="1" applyBorder="1"/>
    <xf numFmtId="174" fontId="14" fillId="2" borderId="11" xfId="37" applyNumberFormat="1" applyFont="1" applyFill="1" applyBorder="1"/>
    <xf numFmtId="43" fontId="14" fillId="2" borderId="12" xfId="37" applyFont="1" applyFill="1" applyBorder="1"/>
    <xf numFmtId="174" fontId="14" fillId="2" borderId="46" xfId="37" applyNumberFormat="1" applyFont="1" applyFill="1" applyBorder="1"/>
    <xf numFmtId="174" fontId="14" fillId="2" borderId="4" xfId="37" applyNumberFormat="1" applyFont="1" applyFill="1" applyBorder="1"/>
    <xf numFmtId="174" fontId="14" fillId="2" borderId="47" xfId="37" applyNumberFormat="1" applyFont="1" applyFill="1" applyBorder="1"/>
    <xf numFmtId="43" fontId="14" fillId="2" borderId="28" xfId="37" applyFont="1" applyFill="1" applyBorder="1"/>
    <xf numFmtId="230" fontId="14" fillId="2" borderId="28" xfId="37" applyNumberFormat="1" applyFont="1" applyFill="1" applyBorder="1" applyAlignment="1">
      <alignment horizontal="right"/>
    </xf>
    <xf numFmtId="43" fontId="14" fillId="2" borderId="0" xfId="37" applyFont="1" applyFill="1"/>
    <xf numFmtId="174" fontId="14" fillId="2" borderId="0" xfId="37" applyNumberFormat="1" applyFont="1" applyFill="1"/>
    <xf numFmtId="0" fontId="11" fillId="0" borderId="0" xfId="1" applyFont="1" applyAlignment="1" applyProtection="1">
      <alignment horizontal="center"/>
      <protection locked="0"/>
    </xf>
    <xf numFmtId="0" fontId="12" fillId="0" borderId="0" xfId="1" applyFont="1" applyAlignment="1" applyProtection="1">
      <alignment horizontal="centerContinuous" vertical="center"/>
      <protection locked="0"/>
    </xf>
    <xf numFmtId="231" fontId="8" fillId="0" borderId="0" xfId="1" applyNumberFormat="1" applyFont="1" applyAlignment="1" applyProtection="1">
      <alignment horizontal="center"/>
      <protection locked="0"/>
    </xf>
    <xf numFmtId="231" fontId="11" fillId="0" borderId="0" xfId="1" applyNumberFormat="1" applyFont="1" applyAlignment="1" applyProtection="1">
      <alignment horizontal="centerContinuous"/>
      <protection locked="0"/>
    </xf>
    <xf numFmtId="231" fontId="12" fillId="0" borderId="0" xfId="1" applyNumberFormat="1" applyFont="1" applyAlignment="1" applyProtection="1">
      <alignment horizontal="centerContinuous"/>
      <protection locked="0"/>
    </xf>
    <xf numFmtId="167" fontId="35" fillId="0" borderId="0" xfId="1" applyNumberFormat="1" applyFont="1" applyAlignment="1" applyProtection="1">
      <alignment horizontal="center" vertical="center"/>
      <protection locked="0"/>
    </xf>
    <xf numFmtId="0" fontId="11" fillId="0" borderId="0" xfId="1" applyFont="1" applyProtection="1">
      <protection locked="0"/>
    </xf>
    <xf numFmtId="167" fontId="23" fillId="0" borderId="0" xfId="1" applyNumberFormat="1" applyFont="1" applyAlignment="1" applyProtection="1">
      <alignment horizontal="center" vertical="center"/>
      <protection locked="0"/>
    </xf>
    <xf numFmtId="174" fontId="11" fillId="0" borderId="27" xfId="37" applyNumberFormat="1" applyFont="1" applyFill="1" applyBorder="1" applyAlignment="1" applyProtection="1">
      <alignment horizontal="center" vertical="center" wrapText="1"/>
      <protection locked="0"/>
    </xf>
    <xf numFmtId="0" fontId="12" fillId="0" borderId="1"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wrapText="1"/>
      <protection locked="0"/>
    </xf>
    <xf numFmtId="0" fontId="134" fillId="0" borderId="31" xfId="51" applyFont="1" applyBorder="1" applyProtection="1">
      <protection locked="0"/>
    </xf>
    <xf numFmtId="1" fontId="72" fillId="0" borderId="0" xfId="1" applyNumberFormat="1" applyFont="1" applyAlignment="1" applyProtection="1">
      <alignment horizontal="center"/>
      <protection locked="0"/>
    </xf>
    <xf numFmtId="2" fontId="12" fillId="0" borderId="0" xfId="1" applyNumberFormat="1" applyFont="1" applyAlignment="1" applyProtection="1">
      <alignment horizontal="center"/>
      <protection locked="0"/>
    </xf>
    <xf numFmtId="174" fontId="12" fillId="0" borderId="0" xfId="1" applyNumberFormat="1" applyFont="1" applyProtection="1">
      <protection locked="0"/>
    </xf>
    <xf numFmtId="232" fontId="12" fillId="0" borderId="0" xfId="42" applyNumberFormat="1" applyFont="1" applyFill="1" applyBorder="1" applyAlignment="1" applyProtection="1">
      <alignment horizontal="center"/>
      <protection locked="0"/>
    </xf>
    <xf numFmtId="223" fontId="11" fillId="0" borderId="0" xfId="42" applyNumberFormat="1" applyFont="1" applyFill="1" applyBorder="1" applyAlignment="1" applyProtection="1">
      <alignment horizontal="center"/>
      <protection locked="0"/>
    </xf>
    <xf numFmtId="232" fontId="11" fillId="0" borderId="3" xfId="42" applyNumberFormat="1" applyFont="1" applyFill="1" applyBorder="1" applyAlignment="1" applyProtection="1">
      <alignment horizontal="center"/>
      <protection locked="0"/>
    </xf>
    <xf numFmtId="223" fontId="11" fillId="0" borderId="3" xfId="42" applyNumberFormat="1" applyFont="1" applyFill="1" applyBorder="1" applyAlignment="1" applyProtection="1">
      <alignment horizontal="center"/>
      <protection locked="0"/>
    </xf>
    <xf numFmtId="232" fontId="12" fillId="0" borderId="0" xfId="1" applyNumberFormat="1" applyFont="1" applyProtection="1">
      <protection locked="0"/>
    </xf>
    <xf numFmtId="0" fontId="17" fillId="0" borderId="0" xfId="1" applyFont="1" applyProtection="1">
      <protection locked="0"/>
    </xf>
    <xf numFmtId="0" fontId="98" fillId="0" borderId="27" xfId="1" applyFont="1" applyBorder="1" applyAlignment="1">
      <alignment horizontal="center" vertical="center" wrapText="1"/>
    </xf>
    <xf numFmtId="0" fontId="98" fillId="0" borderId="0" xfId="1" applyFont="1"/>
    <xf numFmtId="0" fontId="135" fillId="0" borderId="0" xfId="1" applyFont="1" applyAlignment="1">
      <alignment horizontal="center" vertical="center" wrapText="1"/>
    </xf>
    <xf numFmtId="0" fontId="136" fillId="0" borderId="0" xfId="1" applyFont="1" applyAlignment="1">
      <alignment horizontal="center" vertical="center" wrapText="1"/>
    </xf>
    <xf numFmtId="233" fontId="99" fillId="0" borderId="0" xfId="52" applyNumberFormat="1" applyFont="1" applyBorder="1" applyAlignment="1">
      <alignment horizontal="right"/>
    </xf>
    <xf numFmtId="233" fontId="100" fillId="0" borderId="0" xfId="52" applyNumberFormat="1" applyFont="1" applyBorder="1" applyAlignment="1">
      <alignment horizontal="right"/>
    </xf>
    <xf numFmtId="233" fontId="99" fillId="0" borderId="0" xfId="1" applyNumberFormat="1" applyFont="1"/>
    <xf numFmtId="0" fontId="15" fillId="0" borderId="4" xfId="1" applyFont="1" applyBorder="1" applyAlignment="1">
      <alignment horizontal="left" vertical="center" wrapText="1"/>
    </xf>
    <xf numFmtId="233" fontId="100" fillId="0" borderId="4" xfId="52" applyNumberFormat="1" applyFont="1" applyBorder="1" applyAlignment="1">
      <alignment horizontal="right" vertical="center"/>
    </xf>
    <xf numFmtId="0" fontId="99" fillId="0" borderId="0" xfId="52" applyFont="1" applyBorder="1" applyAlignment="1">
      <alignment horizontal="right"/>
    </xf>
    <xf numFmtId="0" fontId="137" fillId="0" borderId="0" xfId="1" applyFont="1"/>
    <xf numFmtId="0" fontId="138" fillId="0" borderId="0" xfId="1" applyFont="1"/>
    <xf numFmtId="0" fontId="104" fillId="0" borderId="0" xfId="1" applyFont="1"/>
    <xf numFmtId="0" fontId="139" fillId="0" borderId="0" xfId="1" applyFont="1"/>
    <xf numFmtId="0" fontId="140" fillId="0" borderId="0" xfId="1" applyFont="1"/>
    <xf numFmtId="233" fontId="3" fillId="0" borderId="0" xfId="1" applyNumberFormat="1"/>
    <xf numFmtId="0" fontId="6" fillId="0" borderId="0" xfId="1" applyFont="1" applyAlignment="1">
      <alignment vertical="center"/>
    </xf>
    <xf numFmtId="0" fontId="94" fillId="0" borderId="0" xfId="1" applyFont="1" applyAlignment="1">
      <alignment vertical="center"/>
    </xf>
    <xf numFmtId="0" fontId="71" fillId="0" borderId="0" xfId="1" applyFont="1" applyAlignment="1">
      <alignment vertical="center"/>
    </xf>
    <xf numFmtId="234" fontId="12" fillId="0" borderId="32" xfId="1" applyNumberFormat="1" applyFont="1" applyBorder="1" applyAlignment="1">
      <alignment horizontal="centerContinuous" vertical="center" wrapText="1"/>
    </xf>
    <xf numFmtId="0" fontId="141" fillId="0" borderId="0" xfId="1" applyFont="1" applyAlignment="1">
      <alignment horizontal="center" vertical="center" wrapText="1"/>
    </xf>
    <xf numFmtId="234" fontId="94" fillId="0" borderId="0" xfId="1" applyNumberFormat="1" applyFont="1" applyAlignment="1">
      <alignment horizontal="center" vertical="center" wrapText="1"/>
    </xf>
    <xf numFmtId="0" fontId="14" fillId="0" borderId="0" xfId="39" applyFont="1"/>
    <xf numFmtId="4" fontId="15" fillId="0" borderId="3" xfId="1" applyNumberFormat="1" applyFont="1" applyBorder="1" applyAlignment="1">
      <alignment horizontal="center" vertical="center"/>
    </xf>
    <xf numFmtId="0" fontId="11" fillId="0" borderId="0" xfId="1" applyFont="1" applyAlignment="1">
      <alignment vertical="center"/>
    </xf>
    <xf numFmtId="3" fontId="15" fillId="0" borderId="0" xfId="1" applyNumberFormat="1" applyFont="1" applyAlignment="1">
      <alignment horizontal="right" vertical="center"/>
    </xf>
    <xf numFmtId="0" fontId="119" fillId="0" borderId="0" xfId="1" applyFont="1" applyAlignment="1">
      <alignment vertical="center"/>
    </xf>
    <xf numFmtId="0" fontId="81" fillId="0" borderId="0" xfId="1" applyFont="1" applyAlignment="1">
      <alignment vertical="center"/>
    </xf>
    <xf numFmtId="235" fontId="8" fillId="0" borderId="0" xfId="1" applyNumberFormat="1" applyFont="1" applyAlignment="1">
      <alignment horizontal="center"/>
    </xf>
    <xf numFmtId="236" fontId="142" fillId="2" borderId="3" xfId="12" applyNumberFormat="1" applyFont="1" applyFill="1" applyBorder="1" applyAlignment="1">
      <alignment horizontal="left"/>
    </xf>
    <xf numFmtId="0" fontId="12" fillId="0" borderId="0" xfId="1" applyFont="1" applyAlignment="1">
      <alignment horizontal="center"/>
    </xf>
    <xf numFmtId="0" fontId="11" fillId="0" borderId="27" xfId="1" applyFont="1" applyBorder="1" applyAlignment="1">
      <alignment vertical="center"/>
    </xf>
    <xf numFmtId="0" fontId="12" fillId="0" borderId="4" xfId="1" applyFont="1" applyBorder="1" applyAlignment="1">
      <alignment horizontal="center" vertical="center"/>
    </xf>
    <xf numFmtId="168" fontId="15" fillId="0" borderId="0" xfId="7" applyNumberFormat="1" applyFont="1" applyFill="1" applyBorder="1" applyAlignment="1">
      <alignment horizontal="right" vertical="center"/>
    </xf>
    <xf numFmtId="2" fontId="14" fillId="0" borderId="0" xfId="1" applyNumberFormat="1" applyFont="1" applyAlignment="1">
      <alignment vertical="center"/>
    </xf>
    <xf numFmtId="2" fontId="15" fillId="0" borderId="0" xfId="1" applyNumberFormat="1" applyFont="1" applyAlignment="1">
      <alignment vertical="center"/>
    </xf>
    <xf numFmtId="2" fontId="6" fillId="0" borderId="0" xfId="1" applyNumberFormat="1" applyFont="1" applyAlignment="1">
      <alignment vertical="center"/>
    </xf>
    <xf numFmtId="2" fontId="37" fillId="0" borderId="0" xfId="1" applyNumberFormat="1" applyFont="1" applyAlignment="1">
      <alignment vertical="center"/>
    </xf>
    <xf numFmtId="0" fontId="143" fillId="0" borderId="3" xfId="1" applyFont="1" applyBorder="1" applyAlignment="1">
      <alignment horizontal="left" vertical="center"/>
    </xf>
    <xf numFmtId="2" fontId="3" fillId="0" borderId="0" xfId="1" applyNumberFormat="1" applyAlignment="1">
      <alignment vertical="center"/>
    </xf>
    <xf numFmtId="0" fontId="5" fillId="0" borderId="1" xfId="1" applyFont="1" applyBorder="1" applyAlignment="1">
      <alignment horizontal="center" vertical="center" wrapText="1"/>
    </xf>
    <xf numFmtId="0" fontId="74" fillId="0" borderId="27" xfId="1" applyFont="1" applyBorder="1" applyAlignment="1">
      <alignment horizontal="center" vertical="center"/>
    </xf>
    <xf numFmtId="0" fontId="5" fillId="0" borderId="2" xfId="1" applyFont="1" applyBorder="1" applyAlignment="1">
      <alignment horizontal="center" vertical="center" wrapText="1"/>
    </xf>
    <xf numFmtId="0" fontId="69" fillId="0" borderId="2" xfId="1" applyFont="1" applyBorder="1" applyAlignment="1">
      <alignment horizontal="center" vertical="center" wrapText="1"/>
    </xf>
    <xf numFmtId="37" fontId="144" fillId="0" borderId="0" xfId="35" applyNumberFormat="1" applyFont="1" applyBorder="1" applyAlignment="1">
      <alignment horizontal="center" vertical="center"/>
    </xf>
    <xf numFmtId="37" fontId="145" fillId="0" borderId="0" xfId="35" applyNumberFormat="1" applyFont="1" applyBorder="1" applyAlignment="1">
      <alignment horizontal="center" vertical="center"/>
    </xf>
    <xf numFmtId="1" fontId="144" fillId="0" borderId="0" xfId="19" applyNumberFormat="1" applyFont="1" applyBorder="1" applyAlignment="1">
      <alignment horizontal="center"/>
    </xf>
    <xf numFmtId="0" fontId="14" fillId="0" borderId="0" xfId="53" applyFont="1" applyAlignment="1">
      <alignment horizontal="left" vertical="center" wrapText="1"/>
    </xf>
    <xf numFmtId="0" fontId="14" fillId="0" borderId="0" xfId="1" applyFont="1" applyAlignment="1">
      <alignment vertical="top"/>
    </xf>
    <xf numFmtId="0" fontId="62" fillId="0" borderId="3" xfId="1" applyFont="1" applyBorder="1" applyAlignment="1">
      <alignment vertical="top"/>
    </xf>
    <xf numFmtId="237" fontId="62" fillId="0" borderId="3" xfId="35" applyNumberFormat="1" applyFont="1" applyFill="1" applyBorder="1" applyAlignment="1">
      <alignment horizontal="right" vertical="top"/>
    </xf>
    <xf numFmtId="2" fontId="14" fillId="0" borderId="0" xfId="54" applyNumberFormat="1" applyFont="1" applyFill="1" applyAlignment="1">
      <alignment vertical="center"/>
    </xf>
    <xf numFmtId="3" fontId="14" fillId="0" borderId="1" xfId="12" applyNumberFormat="1" applyFont="1" applyBorder="1" applyAlignment="1">
      <alignment horizontal="left" vertical="center" wrapText="1"/>
    </xf>
    <xf numFmtId="0" fontId="99" fillId="0" borderId="0" xfId="1" applyFont="1" applyAlignment="1">
      <alignment horizontal="left" vertical="center" wrapText="1"/>
    </xf>
    <xf numFmtId="2" fontId="14" fillId="0" borderId="0" xfId="1" applyNumberFormat="1" applyFont="1" applyAlignment="1">
      <alignment vertical="top"/>
    </xf>
    <xf numFmtId="2" fontId="14" fillId="0" borderId="0" xfId="55" applyNumberFormat="1" applyFont="1" applyFill="1" applyAlignment="1">
      <alignment vertical="center"/>
    </xf>
    <xf numFmtId="37" fontId="71" fillId="0" borderId="0" xfId="1" applyNumberFormat="1" applyFont="1"/>
    <xf numFmtId="2" fontId="33" fillId="0" borderId="0" xfId="1" applyNumberFormat="1" applyFont="1"/>
    <xf numFmtId="0" fontId="121" fillId="0" borderId="0" xfId="12" applyFont="1"/>
    <xf numFmtId="0" fontId="6" fillId="0" borderId="0" xfId="12" applyFont="1" applyAlignment="1">
      <alignment horizontal="center" vertical="center" wrapText="1"/>
    </xf>
    <xf numFmtId="0" fontId="6" fillId="0" borderId="0" xfId="12" applyFont="1" applyAlignment="1">
      <alignment vertical="center"/>
    </xf>
    <xf numFmtId="167" fontId="8" fillId="0" borderId="0" xfId="12" applyNumberFormat="1" applyFont="1" applyAlignment="1">
      <alignment horizontal="centerContinuous" vertical="center"/>
    </xf>
    <xf numFmtId="0" fontId="37" fillId="0" borderId="0" xfId="12" applyFont="1" applyAlignment="1">
      <alignment vertical="center"/>
    </xf>
    <xf numFmtId="0" fontId="35" fillId="0" borderId="0" xfId="12" applyFont="1" applyAlignment="1">
      <alignment horizontal="center" vertical="center"/>
    </xf>
    <xf numFmtId="0" fontId="143" fillId="0" borderId="0" xfId="12" applyFont="1" applyAlignment="1">
      <alignment horizontal="left" vertical="center"/>
    </xf>
    <xf numFmtId="2" fontId="3" fillId="0" borderId="0" xfId="12" applyNumberFormat="1" applyAlignment="1">
      <alignment vertical="center"/>
    </xf>
    <xf numFmtId="0" fontId="3" fillId="0" borderId="0" xfId="12" applyAlignment="1">
      <alignment vertical="center"/>
    </xf>
    <xf numFmtId="0" fontId="12" fillId="0" borderId="27" xfId="12" applyFont="1" applyBorder="1" applyAlignment="1">
      <alignment horizontal="center" vertical="center" wrapText="1"/>
    </xf>
    <xf numFmtId="0" fontId="11" fillId="0" borderId="27" xfId="12" applyFont="1" applyBorder="1" applyAlignment="1">
      <alignment horizontal="center" vertical="center" wrapText="1"/>
    </xf>
    <xf numFmtId="0" fontId="3" fillId="0" borderId="0" xfId="12" applyAlignment="1">
      <alignment horizontal="center" vertical="center"/>
    </xf>
    <xf numFmtId="3" fontId="14" fillId="0" borderId="0" xfId="41" applyNumberFormat="1" applyFont="1" applyBorder="1" applyAlignment="1">
      <alignment horizontal="center" vertical="center"/>
    </xf>
    <xf numFmtId="3" fontId="15" fillId="0" borderId="0" xfId="41" applyNumberFormat="1" applyFont="1" applyBorder="1" applyAlignment="1">
      <alignment horizontal="center" vertical="center"/>
    </xf>
    <xf numFmtId="37" fontId="14" fillId="0" borderId="0" xfId="12" applyNumberFormat="1" applyFont="1" applyAlignment="1">
      <alignment vertical="center"/>
    </xf>
    <xf numFmtId="1" fontId="144" fillId="0" borderId="0" xfId="19" applyNumberFormat="1" applyFont="1" applyBorder="1" applyAlignment="1">
      <alignment horizontal="center" vertical="center"/>
    </xf>
    <xf numFmtId="0" fontId="15" fillId="0" borderId="0" xfId="12" applyFont="1" applyAlignment="1">
      <alignment horizontal="left" vertical="center" wrapText="1"/>
    </xf>
    <xf numFmtId="0" fontId="14" fillId="0" borderId="0" xfId="12" applyFont="1" applyAlignment="1">
      <alignment vertical="top"/>
    </xf>
    <xf numFmtId="0" fontId="15" fillId="0" borderId="3" xfId="12" applyFont="1" applyBorder="1" applyAlignment="1">
      <alignment vertical="top"/>
    </xf>
    <xf numFmtId="237" fontId="15" fillId="0" borderId="3" xfId="35" applyNumberFormat="1" applyFont="1" applyFill="1" applyBorder="1" applyAlignment="1">
      <alignment horizontal="right" vertical="top"/>
    </xf>
    <xf numFmtId="3" fontId="14" fillId="0" borderId="0" xfId="12" applyNumberFormat="1" applyFont="1" applyAlignment="1">
      <alignment horizontal="left" vertical="center" wrapText="1"/>
    </xf>
    <xf numFmtId="37" fontId="71" fillId="0" borderId="0" xfId="12" applyNumberFormat="1" applyFont="1"/>
    <xf numFmtId="2" fontId="3" fillId="0" borderId="0" xfId="12" applyNumberFormat="1"/>
    <xf numFmtId="170" fontId="3" fillId="0" borderId="0" xfId="12" applyNumberFormat="1"/>
    <xf numFmtId="0" fontId="0" fillId="0" borderId="0" xfId="0" applyAlignment="1">
      <alignment vertical="center"/>
    </xf>
    <xf numFmtId="0" fontId="146" fillId="0" borderId="0" xfId="0" applyFont="1" applyAlignment="1">
      <alignment horizontal="center" vertical="center"/>
    </xf>
    <xf numFmtId="187" fontId="147" fillId="0" borderId="0" xfId="11" applyNumberFormat="1" applyFont="1" applyAlignment="1" applyProtection="1">
      <alignment horizontal="left" vertical="center"/>
    </xf>
    <xf numFmtId="0" fontId="147" fillId="0" borderId="0" xfId="11" applyFont="1" applyAlignment="1">
      <alignment horizontal="left" vertical="center"/>
    </xf>
    <xf numFmtId="0" fontId="47" fillId="0" borderId="0" xfId="11" applyAlignment="1">
      <alignment vertical="center"/>
    </xf>
    <xf numFmtId="43" fontId="147" fillId="2" borderId="0" xfId="11" applyNumberFormat="1" applyFont="1" applyFill="1" applyAlignment="1">
      <alignment horizontal="left" vertical="center"/>
    </xf>
    <xf numFmtId="0" fontId="147" fillId="0" borderId="0" xfId="11" applyFont="1" applyAlignment="1" applyProtection="1">
      <alignment horizontal="left" vertical="center"/>
      <protection locked="0"/>
    </xf>
    <xf numFmtId="225" fontId="147" fillId="2" borderId="0" xfId="11" applyNumberFormat="1" applyFont="1" applyFill="1" applyAlignment="1">
      <alignment horizontal="left" vertical="center"/>
    </xf>
    <xf numFmtId="0" fontId="147" fillId="0" borderId="0" xfId="11" applyFont="1" applyAlignment="1" applyProtection="1">
      <alignment horizontal="left" vertical="center"/>
      <protection locked="0"/>
    </xf>
    <xf numFmtId="166" fontId="147" fillId="0" borderId="0" xfId="11" applyNumberFormat="1" applyFont="1" applyAlignment="1">
      <alignment horizontal="left" vertical="center"/>
    </xf>
    <xf numFmtId="0" fontId="3" fillId="0" borderId="0" xfId="56" applyFont="1" applyAlignment="1">
      <alignment vertical="center"/>
    </xf>
    <xf numFmtId="0" fontId="101" fillId="0" borderId="0" xfId="56" applyFont="1" applyAlignment="1">
      <alignment vertical="center"/>
    </xf>
    <xf numFmtId="0" fontId="148" fillId="0" borderId="10" xfId="56" applyFont="1" applyBorder="1" applyAlignment="1">
      <alignment horizontal="left" vertical="center" wrapText="1"/>
    </xf>
    <xf numFmtId="0" fontId="148" fillId="0" borderId="11" xfId="56" applyFont="1" applyBorder="1" applyAlignment="1">
      <alignment horizontal="left" vertical="center" wrapText="1"/>
    </xf>
    <xf numFmtId="0" fontId="148" fillId="0" borderId="49" xfId="56" applyFont="1" applyBorder="1" applyAlignment="1">
      <alignment horizontal="left" vertical="center" wrapText="1"/>
    </xf>
    <xf numFmtId="0" fontId="148" fillId="0" borderId="50" xfId="56" applyFont="1" applyBorder="1" applyAlignment="1">
      <alignment horizontal="left" vertical="center" wrapText="1"/>
    </xf>
    <xf numFmtId="0" fontId="148" fillId="0" borderId="46" xfId="56" applyFont="1" applyBorder="1" applyAlignment="1">
      <alignment horizontal="left" vertical="center" wrapText="1"/>
    </xf>
    <xf numFmtId="0" fontId="148" fillId="0" borderId="47" xfId="56" applyFont="1" applyBorder="1" applyAlignment="1">
      <alignment horizontal="left" vertical="center" wrapText="1"/>
    </xf>
    <xf numFmtId="0" fontId="0" fillId="0" borderId="0" xfId="56" applyFont="1" applyAlignment="1">
      <alignment horizontal="left" vertical="center" wrapText="1"/>
    </xf>
    <xf numFmtId="0" fontId="3" fillId="0" borderId="28" xfId="56" applyFont="1" applyBorder="1" applyAlignment="1">
      <alignment vertical="center"/>
    </xf>
    <xf numFmtId="0" fontId="10" fillId="0" borderId="0" xfId="56" applyFont="1" applyAlignment="1">
      <alignment vertical="center"/>
    </xf>
    <xf numFmtId="0" fontId="3" fillId="3" borderId="3" xfId="56" applyFont="1" applyFill="1" applyBorder="1" applyAlignment="1">
      <alignment horizontal="center" vertical="center"/>
    </xf>
    <xf numFmtId="0" fontId="3" fillId="3" borderId="0" xfId="56" applyFont="1" applyFill="1" applyAlignment="1">
      <alignment vertical="center"/>
    </xf>
    <xf numFmtId="0" fontId="149" fillId="0" borderId="0" xfId="57" applyFont="1" applyAlignment="1">
      <alignment horizontal="center" vertical="center"/>
    </xf>
    <xf numFmtId="0" fontId="150" fillId="0" borderId="0" xfId="57" applyFont="1" applyAlignment="1">
      <alignment horizontal="center" vertical="center"/>
    </xf>
    <xf numFmtId="0" fontId="3" fillId="0" borderId="0" xfId="1" applyAlignment="1">
      <alignment horizontal="left" indent="1"/>
    </xf>
    <xf numFmtId="0" fontId="10" fillId="0" borderId="0" xfId="1" applyFont="1" applyAlignment="1">
      <alignment horizontal="left"/>
    </xf>
    <xf numFmtId="1" fontId="3" fillId="0" borderId="0" xfId="1" applyNumberFormat="1" applyAlignment="1">
      <alignment horizontal="left"/>
    </xf>
    <xf numFmtId="0" fontId="10" fillId="0" borderId="0" xfId="1" applyFont="1" applyAlignment="1">
      <alignment horizontal="left" indent="1"/>
    </xf>
    <xf numFmtId="0" fontId="3" fillId="0" borderId="0" xfId="1" applyAlignment="1">
      <alignment horizontal="left" vertical="center" indent="2"/>
    </xf>
    <xf numFmtId="0" fontId="3" fillId="0" borderId="0" xfId="1" applyAlignment="1">
      <alignment horizontal="left" vertical="center" wrapText="1"/>
    </xf>
    <xf numFmtId="0" fontId="3" fillId="0" borderId="0" xfId="1" applyAlignment="1">
      <alignment vertical="center" wrapText="1"/>
    </xf>
    <xf numFmtId="0" fontId="3" fillId="0" borderId="0" xfId="1" applyAlignment="1">
      <alignment wrapText="1"/>
    </xf>
    <xf numFmtId="0" fontId="3" fillId="0" borderId="0" xfId="1" applyAlignment="1">
      <alignment horizontal="left" wrapText="1"/>
    </xf>
    <xf numFmtId="0" fontId="0" fillId="0" borderId="0" xfId="56" applyFont="1" applyAlignment="1">
      <alignment vertical="center" wrapText="1"/>
    </xf>
    <xf numFmtId="170" fontId="150" fillId="0" borderId="0" xfId="58" applyFont="1" applyFill="1" applyBorder="1" applyAlignment="1">
      <alignment horizontal="center" vertical="center"/>
    </xf>
    <xf numFmtId="0" fontId="3" fillId="0" borderId="0" xfId="1" applyAlignment="1">
      <alignment horizontal="left" vertical="top" wrapText="1"/>
    </xf>
    <xf numFmtId="0" fontId="10" fillId="0" borderId="0" xfId="1" applyFont="1" applyAlignment="1">
      <alignment wrapText="1"/>
    </xf>
    <xf numFmtId="0" fontId="3" fillId="0" borderId="0" xfId="1" applyAlignment="1">
      <alignment horizontal="left" indent="2"/>
    </xf>
    <xf numFmtId="1" fontId="10" fillId="0" borderId="0" xfId="1" applyNumberFormat="1" applyFont="1" applyAlignment="1">
      <alignment horizontal="left" wrapText="1"/>
    </xf>
    <xf numFmtId="0" fontId="10" fillId="0" borderId="0" xfId="1" quotePrefix="1" applyFont="1" applyAlignment="1">
      <alignment wrapText="1"/>
    </xf>
    <xf numFmtId="1" fontId="10" fillId="0" borderId="0" xfId="1" applyNumberFormat="1" applyFont="1" applyAlignment="1">
      <alignment horizontal="left"/>
    </xf>
    <xf numFmtId="0" fontId="149" fillId="0" borderId="0" xfId="57"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wrapText="1"/>
    </xf>
    <xf numFmtId="0" fontId="10" fillId="0" borderId="0" xfId="56" applyFont="1" applyAlignment="1">
      <alignment horizontal="left" vertical="center" indent="1"/>
    </xf>
    <xf numFmtId="0" fontId="0" fillId="0" borderId="0" xfId="56" applyFont="1" applyAlignment="1">
      <alignment vertical="center"/>
    </xf>
    <xf numFmtId="0" fontId="10" fillId="0" borderId="0" xfId="56" applyFont="1" applyAlignment="1">
      <alignment horizontal="left" vertical="center"/>
    </xf>
    <xf numFmtId="0" fontId="3" fillId="0" borderId="0" xfId="1" quotePrefix="1" applyAlignment="1">
      <alignment horizontal="left"/>
    </xf>
    <xf numFmtId="0" fontId="3" fillId="0" borderId="0" xfId="56" applyFont="1" applyAlignment="1">
      <alignment horizontal="left" vertical="center" indent="2"/>
    </xf>
    <xf numFmtId="0" fontId="10" fillId="0" borderId="0" xfId="56" applyFont="1" applyAlignment="1">
      <alignment horizontal="left" vertical="center"/>
    </xf>
    <xf numFmtId="0" fontId="151" fillId="0" borderId="0" xfId="56" applyFont="1" applyAlignment="1">
      <alignment vertical="center"/>
    </xf>
    <xf numFmtId="0" fontId="152" fillId="0" borderId="0" xfId="57" applyFont="1"/>
    <xf numFmtId="0" fontId="152" fillId="0" borderId="0" xfId="57" applyFont="1" applyAlignment="1">
      <alignment horizontal="center" vertical="center"/>
    </xf>
    <xf numFmtId="0" fontId="151" fillId="0" borderId="0" xfId="57" applyFont="1" applyAlignment="1">
      <alignment horizontal="center" vertical="center"/>
    </xf>
    <xf numFmtId="0" fontId="150" fillId="0" borderId="0" xfId="57" applyFont="1"/>
    <xf numFmtId="0" fontId="151" fillId="0" borderId="0" xfId="57" applyFont="1" applyAlignment="1">
      <alignment horizontal="left"/>
    </xf>
    <xf numFmtId="0" fontId="149" fillId="0" borderId="0" xfId="57" quotePrefix="1" applyFont="1" applyAlignment="1">
      <alignment horizontal="center" vertical="center"/>
    </xf>
    <xf numFmtId="0" fontId="150" fillId="0" borderId="0" xfId="57" quotePrefix="1" applyFont="1" applyAlignment="1">
      <alignment horizontal="center" vertical="center"/>
    </xf>
    <xf numFmtId="0" fontId="152" fillId="5" borderId="0" xfId="57" applyFont="1" applyFill="1"/>
    <xf numFmtId="0" fontId="151" fillId="5" borderId="0" xfId="57" applyFont="1" applyFill="1" applyAlignment="1">
      <alignment horizontal="right"/>
    </xf>
    <xf numFmtId="0" fontId="2" fillId="0" borderId="0" xfId="0" applyFont="1" applyAlignment="1">
      <alignment vertical="center"/>
    </xf>
    <xf numFmtId="0" fontId="43" fillId="0" borderId="51" xfId="1" applyFont="1" applyBorder="1"/>
    <xf numFmtId="0" fontId="43" fillId="0" borderId="0" xfId="1" applyFont="1"/>
    <xf numFmtId="17" fontId="43" fillId="0" borderId="0" xfId="1" applyNumberFormat="1" applyFont="1"/>
    <xf numFmtId="0" fontId="153" fillId="0" borderId="0" xfId="1" applyFont="1"/>
    <xf numFmtId="0" fontId="154" fillId="0" borderId="0" xfId="1" applyFont="1"/>
    <xf numFmtId="0" fontId="13" fillId="0" borderId="0" xfId="1" applyFont="1" applyAlignment="1">
      <alignment horizontal="center"/>
    </xf>
    <xf numFmtId="0" fontId="13" fillId="0" borderId="0" xfId="1" applyFont="1" applyAlignment="1">
      <alignment horizontal="center"/>
    </xf>
    <xf numFmtId="0" fontId="155" fillId="0" borderId="0" xfId="1" applyFont="1" applyAlignment="1">
      <alignment horizontal="justify" vertical="justify" wrapText="1"/>
    </xf>
    <xf numFmtId="0" fontId="43" fillId="0" borderId="0" xfId="1" applyFont="1" applyAlignment="1">
      <alignment vertical="justify" wrapText="1"/>
    </xf>
    <xf numFmtId="0" fontId="155" fillId="0" borderId="0" xfId="1" applyFont="1" applyAlignment="1">
      <alignment horizontal="justify" vertical="justify" wrapText="1"/>
    </xf>
    <xf numFmtId="0" fontId="3" fillId="0" borderId="0" xfId="1" applyAlignment="1">
      <alignment horizontal="justify" vertical="center" wrapText="1"/>
    </xf>
    <xf numFmtId="0" fontId="43" fillId="0" borderId="0" xfId="1" applyFont="1" applyAlignment="1">
      <alignment horizontal="justify" vertical="center" wrapText="1"/>
    </xf>
    <xf numFmtId="0" fontId="3" fillId="0" borderId="0" xfId="1" applyAlignment="1">
      <alignment horizontal="justify" vertical="center" wrapText="1"/>
    </xf>
    <xf numFmtId="0" fontId="10" fillId="0" borderId="0" xfId="1" applyFont="1" applyAlignment="1">
      <alignment horizontal="justify" vertical="center" wrapText="1"/>
    </xf>
    <xf numFmtId="0" fontId="43" fillId="0" borderId="52" xfId="1" applyFont="1" applyBorder="1"/>
  </cellXfs>
  <cellStyles count="59">
    <cellStyle name="Hipervínculo" xfId="11" builtinId="8"/>
    <cellStyle name="Hipervínculo 2" xfId="24" xr:uid="{31C11E71-7D73-4CF5-8A12-0A82436A8856}"/>
    <cellStyle name="Millares [0]_1.2.4" xfId="7" xr:uid="{8DCC1BC6-7ECF-469E-9AFB-616A079F55FB}"/>
    <cellStyle name="Millares [0]_1.2.4_36Estruct%-credIndirectXEmp04-01" xfId="25" xr:uid="{18C26E1F-1811-45D3-8EA9-FE02B2422189}"/>
    <cellStyle name="Millares [0]_1.2.4_39Estruct%IngresosFinanc04-01" xfId="29" xr:uid="{D2544ADB-2381-4F51-AC42-7E04A57A6189}"/>
    <cellStyle name="Millares [0]_1.4.4_Estrc%t-ActivosPasivo" xfId="23" xr:uid="{A4824104-1B0A-4B97-9916-68226AF0E242}"/>
    <cellStyle name="Millares [0]_1.4.5.2_23Estruct%-PortafInver0201" xfId="34" xr:uid="{23463A23-1C3E-42C4-AB95-47EC8425418A}"/>
    <cellStyle name="Millares [0]_1.4.5.3_Est-Finac Feb-2002" xfId="52" xr:uid="{0D8E4220-40E7-4BBC-8D82-FE39FB683889}"/>
    <cellStyle name="Millares [0]_10,11,12,13-Rank-02" xfId="15" xr:uid="{0D66544D-DE24-4B2D-81B6-3CF96C84C750}"/>
    <cellStyle name="Millares [0]_31Estruct%-Activo04-01" xfId="4" xr:uid="{38D9C740-CD08-4BA9-96A0-CC281B21CEC9}"/>
    <cellStyle name="Millares [0]_31Estruct%-Activo04-01 2" xfId="8" xr:uid="{FEE8C9E6-3E9F-4406-9DED-79F7D9C92AC4}"/>
    <cellStyle name="Millares [0]_Estruct%-Activo_Est-Finac Feb-2002" xfId="21" xr:uid="{F70D90B5-1707-4775-BCE4-C3F8A9411447}"/>
    <cellStyle name="Millares [0]_ForCua_Estadistica" xfId="46" xr:uid="{47264B19-F042-4BB1-8C03-180BA7235060}"/>
    <cellStyle name="Millares [0]_ForCua_SectDepa" xfId="35" xr:uid="{CE60A53C-D1E5-48D9-BBC9-EC79E3B17728}"/>
    <cellStyle name="Millares [0]_Rankin-Créditos" xfId="13" xr:uid="{4361A5A2-2528-4FF2-B6C4-A3B30778F3E1}"/>
    <cellStyle name="Millares 2" xfId="9" xr:uid="{E738CCD7-2392-4B34-B553-36261E78A100}"/>
    <cellStyle name="Millares 2 2" xfId="58" xr:uid="{B8B56E51-9EDC-464B-AA52-8491CF645CF0}"/>
    <cellStyle name="Millares 3" xfId="40" xr:uid="{A7D49999-149F-40A7-9935-C2161C5619E5}"/>
    <cellStyle name="Millares 7" xfId="37" xr:uid="{011B41BF-9B09-461C-8D96-223914525376}"/>
    <cellStyle name="Millares 8" xfId="47" xr:uid="{8863B31F-901D-4040-B5C9-E7176BA92BD8}"/>
    <cellStyle name="Millares_01-25 Bcos Ene-2002" xfId="42" xr:uid="{A9B01F74-4AC1-40C9-91AB-4DA032DAF0A7}"/>
    <cellStyle name="Millares_01y22-Anexo3 XMonedaYComercYMicroemp" xfId="43" xr:uid="{F294589A-4C52-49CB-85BE-5F93B1738077}"/>
    <cellStyle name="Millares_04-DptosSeg Escala" xfId="38" xr:uid="{AED3F376-1AEB-4A07-AF06-A5458A0D77CA}"/>
    <cellStyle name="Millares_14-Indicadores Bcos" xfId="32" xr:uid="{0535A129-733C-4E66-BDFD-E3646DF4E6B1}"/>
    <cellStyle name="Millares_17-CredtDSSituacion" xfId="41" xr:uid="{32CFC477-7004-4DFC-A219-14D50CD01BCA}"/>
    <cellStyle name="Millares_22- Req. Patrimonial 30-07-2009" xfId="54" xr:uid="{485C49A4-68AC-4F4B-803D-C77057FFD213}"/>
    <cellStyle name="Millares_26-34 Bcos Ene2002" xfId="6" xr:uid="{A5B853A6-DE02-4905-AD65-E834B5E00B5F}"/>
    <cellStyle name="Millares_35-43 Bcos Ene-2002" xfId="17" xr:uid="{AB33DDDE-C295-4ED2-B313-F39281D2B367}"/>
    <cellStyle name="Millares_40-Estruc IngresosFinanc" xfId="28" xr:uid="{159F2389-F6DA-427D-9354-E4DDD5759225}"/>
    <cellStyle name="Millares_Estruct%-Dep" xfId="26" xr:uid="{C1981736-2702-4757-B242-1380657B71E5}"/>
    <cellStyle name="Millares_Estruct%-Pasivo 2" xfId="50" xr:uid="{A8614BB2-FC22-44BE-8414-9191C9CAEB44}"/>
    <cellStyle name="Millares_Estruct%-Pasivo_Est-Finac Feb-2002" xfId="20" xr:uid="{EE39707B-31D2-4D58-8E50-5AF777A1EBE0}"/>
    <cellStyle name="Millares_Estruct%-Pasivo_Estrc%t-ActivosPasivo" xfId="22" xr:uid="{A170DECD-8F31-4B85-92EC-A3DBDA1E96A7}"/>
    <cellStyle name="Millares_Informe - BG,EGP e Indic Financ " xfId="33" xr:uid="{F9B2C954-A474-406A-BE52-03ED89AC4ACD}"/>
    <cellStyle name="Millares_Posicion Global 30-07-2009" xfId="55" xr:uid="{D68A6EE4-E6EC-45CB-B69A-F2C614367587}"/>
    <cellStyle name="Normal" xfId="0" builtinId="0"/>
    <cellStyle name="Normal 10" xfId="5" xr:uid="{F95ECD34-D4CC-4736-AD26-14C77FDECE0C}"/>
    <cellStyle name="Normal 2" xfId="1" xr:uid="{D8E99185-31CF-4923-80A8-88B3A7B1497F}"/>
    <cellStyle name="Normal 2 2" xfId="2" xr:uid="{548B14E6-0369-468E-BDED-81EE98A695B3}"/>
    <cellStyle name="Normal 2 2 2" xfId="12" xr:uid="{645D3312-00AB-4852-ADB5-FA6F4F638614}"/>
    <cellStyle name="Normal 2 2 3" xfId="56" xr:uid="{588657AE-8A3C-41C2-95FA-96BD7DA13405}"/>
    <cellStyle name="Normal 3" xfId="3" xr:uid="{32C14F45-7396-47E7-97DC-073CF955CC45}"/>
    <cellStyle name="Normal 3 2" xfId="36" xr:uid="{34C54428-81E8-4CF0-9699-49DBD115923D}"/>
    <cellStyle name="Normal 3 3" xfId="57" xr:uid="{7AF30204-D38E-47B8-B945-B5CA2ED232EC}"/>
    <cellStyle name="Normal 4" xfId="14" xr:uid="{9EE4E63D-2CA4-4F70-A6D1-418B7C831CB5}"/>
    <cellStyle name="Normal 5" xfId="10" xr:uid="{0A9F9A52-F61F-4621-85AA-CCA1D0597088}"/>
    <cellStyle name="Normal 5 2" xfId="49" xr:uid="{EA185AF5-8FC7-450D-86F4-51903A78DE89}"/>
    <cellStyle name="Normal 9" xfId="48" xr:uid="{8B0AD892-D245-4FFC-8CE6-D28D4877F2A5}"/>
    <cellStyle name="Normal_47-Indicadores" xfId="30" xr:uid="{77D55D53-A6CD-4895-A466-A2C9A88538F0}"/>
    <cellStyle name="Normal_Activo, Patrimonio Promedio y Utilidad Anualiz Dic" xfId="39" xr:uid="{84A5C8B1-9CE0-479C-BA28-55E1670B2610}"/>
    <cellStyle name="Normal_Anexo2_propuesta" xfId="51" xr:uid="{B630ABA9-F325-4982-9E21-FEF3677C5943}"/>
    <cellStyle name="Normal_Bcos" xfId="45" xr:uid="{24F93E0D-30AA-43E1-92A9-64C587F5D77D}"/>
    <cellStyle name="Normal_BG-bcos-Jul-2001" xfId="18" xr:uid="{8BADE438-AA5F-480C-BF7C-3B4CFBDD2200}"/>
    <cellStyle name="Normal_cuadro-morosidad-plazos" xfId="16" xr:uid="{EBCAEB77-130E-437F-9723-F1C9AF48D0E6}"/>
    <cellStyle name="Normal_cuadro-morosidad-plazos_RatiosmorosidadSdíasIncumplimiento (Bcos) Rpte 14" xfId="44" xr:uid="{E3207857-4641-407C-BF86-E2B47291C23F}"/>
    <cellStyle name="Normal_Informe - BG,EGP e Indic Financ " xfId="31" xr:uid="{2F67F061-1CA0-42A1-9AC2-3D8D0C628AA1}"/>
    <cellStyle name="Normal_Libro8" xfId="53" xr:uid="{4CF2E911-9EB4-4169-85A7-1D2C451F9527}"/>
    <cellStyle name="Normal_Palanca_06.99" xfId="27" xr:uid="{67379AF6-6F01-4A53-88BE-A73382AF27D1}"/>
    <cellStyle name="Porcentaje 2" xfId="19" xr:uid="{F71A0ECC-E37A-4F57-AAEA-7BE085EDB06F}"/>
  </cellStyles>
  <dxfs count="2">
    <dxf>
      <font>
        <condense val="0"/>
        <extend val="0"/>
        <color indexed="43"/>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6.xml"/><Relationship Id="rId68" Type="http://schemas.openxmlformats.org/officeDocument/2006/relationships/externalLink" Target="externalLinks/externalLink11.xml"/><Relationship Id="rId84" Type="http://schemas.openxmlformats.org/officeDocument/2006/relationships/externalLink" Target="externalLinks/externalLink27.xml"/><Relationship Id="rId89" Type="http://schemas.openxmlformats.org/officeDocument/2006/relationships/externalLink" Target="externalLinks/externalLink3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externalLink" Target="externalLinks/externalLink1.xml"/><Relationship Id="rId74" Type="http://schemas.openxmlformats.org/officeDocument/2006/relationships/externalLink" Target="externalLinks/externalLink17.xml"/><Relationship Id="rId79" Type="http://schemas.openxmlformats.org/officeDocument/2006/relationships/externalLink" Target="externalLinks/externalLink22.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externalLink" Target="externalLinks/externalLink33.xml"/><Relationship Id="rId95" Type="http://schemas.openxmlformats.org/officeDocument/2006/relationships/externalLink" Target="externalLinks/externalLink38.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7.xml"/><Relationship Id="rId69" Type="http://schemas.openxmlformats.org/officeDocument/2006/relationships/externalLink" Target="externalLinks/externalLink12.xml"/><Relationship Id="rId80" Type="http://schemas.openxmlformats.org/officeDocument/2006/relationships/externalLink" Target="externalLinks/externalLink23.xml"/><Relationship Id="rId85" Type="http://schemas.openxmlformats.org/officeDocument/2006/relationships/externalLink" Target="externalLinks/externalLink28.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externalLink" Target="externalLinks/externalLink10.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70" Type="http://schemas.openxmlformats.org/officeDocument/2006/relationships/externalLink" Target="externalLinks/externalLink13.xml"/><Relationship Id="rId75" Type="http://schemas.openxmlformats.org/officeDocument/2006/relationships/externalLink" Target="externalLinks/externalLink18.xml"/><Relationship Id="rId83" Type="http://schemas.openxmlformats.org/officeDocument/2006/relationships/externalLink" Target="externalLinks/externalLink26.xml"/><Relationship Id="rId88" Type="http://schemas.openxmlformats.org/officeDocument/2006/relationships/externalLink" Target="externalLinks/externalLink31.xml"/><Relationship Id="rId91" Type="http://schemas.openxmlformats.org/officeDocument/2006/relationships/externalLink" Target="externalLinks/externalLink34.xml"/><Relationship Id="rId96" Type="http://schemas.openxmlformats.org/officeDocument/2006/relationships/externalLink" Target="externalLinks/externalLink3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externalLink" Target="externalLinks/externalLink8.xml"/><Relationship Id="rId73" Type="http://schemas.openxmlformats.org/officeDocument/2006/relationships/externalLink" Target="externalLinks/externalLink16.xml"/><Relationship Id="rId78" Type="http://schemas.openxmlformats.org/officeDocument/2006/relationships/externalLink" Target="externalLinks/externalLink21.xml"/><Relationship Id="rId81" Type="http://schemas.openxmlformats.org/officeDocument/2006/relationships/externalLink" Target="externalLinks/externalLink24.xml"/><Relationship Id="rId86" Type="http://schemas.openxmlformats.org/officeDocument/2006/relationships/externalLink" Target="externalLinks/externalLink29.xml"/><Relationship Id="rId94" Type="http://schemas.openxmlformats.org/officeDocument/2006/relationships/externalLink" Target="externalLinks/externalLink37.xml"/><Relationship Id="rId99" Type="http://schemas.openxmlformats.org/officeDocument/2006/relationships/externalLink" Target="externalLinks/externalLink42.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9.xml"/><Relationship Id="rId97" Type="http://schemas.openxmlformats.org/officeDocument/2006/relationships/externalLink" Target="externalLinks/externalLink40.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14.xml"/><Relationship Id="rId92" Type="http://schemas.openxmlformats.org/officeDocument/2006/relationships/externalLink" Target="externalLinks/externalLink3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9.xml"/><Relationship Id="rId87" Type="http://schemas.openxmlformats.org/officeDocument/2006/relationships/externalLink" Target="externalLinks/externalLink30.xml"/><Relationship Id="rId61" Type="http://schemas.openxmlformats.org/officeDocument/2006/relationships/externalLink" Target="externalLinks/externalLink4.xml"/><Relationship Id="rId82" Type="http://schemas.openxmlformats.org/officeDocument/2006/relationships/externalLink" Target="externalLinks/externalLink2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20.xml"/><Relationship Id="rId100"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5.xml"/><Relationship Id="rId93" Type="http://schemas.openxmlformats.org/officeDocument/2006/relationships/externalLink" Target="externalLinks/externalLink36.xml"/><Relationship Id="rId98" Type="http://schemas.openxmlformats.org/officeDocument/2006/relationships/externalLink" Target="externalLinks/externalLink4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781050</xdr:colOff>
      <xdr:row>8</xdr:row>
      <xdr:rowOff>47626</xdr:rowOff>
    </xdr:from>
    <xdr:to>
      <xdr:col>6</xdr:col>
      <xdr:colOff>104775</xdr:colOff>
      <xdr:row>15</xdr:row>
      <xdr:rowOff>19051</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3436B5A2-E10A-4F8F-B6C5-EE9BA6DA8D3B}"/>
            </a:ext>
          </a:extLst>
        </xdr:cNvPr>
        <xdr:cNvPicPr/>
      </xdr:nvPicPr>
      <xdr:blipFill>
        <a:blip xmlns:r="http://schemas.openxmlformats.org/officeDocument/2006/relationships" r:embed="rId1"/>
        <a:srcRect/>
        <a:stretch>
          <a:fillRect/>
        </a:stretch>
      </xdr:blipFill>
      <xdr:spPr bwMode="auto">
        <a:xfrm>
          <a:off x="1946910" y="1739266"/>
          <a:ext cx="2707005" cy="135826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40</xdr:col>
      <xdr:colOff>0</xdr:colOff>
      <xdr:row>119</xdr:row>
      <xdr:rowOff>19050</xdr:rowOff>
    </xdr:from>
    <xdr:to>
      <xdr:col>40</xdr:col>
      <xdr:colOff>0</xdr:colOff>
      <xdr:row>121</xdr:row>
      <xdr:rowOff>0</xdr:rowOff>
    </xdr:to>
    <xdr:sp macro="" textlink="">
      <xdr:nvSpPr>
        <xdr:cNvPr id="2" name="Text Box 1">
          <a:extLst>
            <a:ext uri="{FF2B5EF4-FFF2-40B4-BE49-F238E27FC236}">
              <a16:creationId xmlns:a16="http://schemas.microsoft.com/office/drawing/2014/main" id="{5936D289-0F02-4313-A10B-3B9E6AA25F6F}"/>
            </a:ext>
          </a:extLst>
        </xdr:cNvPr>
        <xdr:cNvSpPr txBox="1">
          <a:spLocks noChangeArrowheads="1"/>
        </xdr:cNvSpPr>
      </xdr:nvSpPr>
      <xdr:spPr bwMode="auto">
        <a:xfrm>
          <a:off x="39753540" y="1416939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119</xdr:row>
      <xdr:rowOff>19050</xdr:rowOff>
    </xdr:from>
    <xdr:to>
      <xdr:col>40</xdr:col>
      <xdr:colOff>0</xdr:colOff>
      <xdr:row>121</xdr:row>
      <xdr:rowOff>0</xdr:rowOff>
    </xdr:to>
    <xdr:sp macro="" textlink="">
      <xdr:nvSpPr>
        <xdr:cNvPr id="3" name="Text Box 2">
          <a:extLst>
            <a:ext uri="{FF2B5EF4-FFF2-40B4-BE49-F238E27FC236}">
              <a16:creationId xmlns:a16="http://schemas.microsoft.com/office/drawing/2014/main" id="{CDD744B6-3C35-430D-BDA7-F7A8506931CF}"/>
            </a:ext>
          </a:extLst>
        </xdr:cNvPr>
        <xdr:cNvSpPr txBox="1">
          <a:spLocks noChangeArrowheads="1"/>
        </xdr:cNvSpPr>
      </xdr:nvSpPr>
      <xdr:spPr bwMode="auto">
        <a:xfrm>
          <a:off x="39753540" y="1416939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119</xdr:row>
      <xdr:rowOff>19050</xdr:rowOff>
    </xdr:from>
    <xdr:to>
      <xdr:col>40</xdr:col>
      <xdr:colOff>0</xdr:colOff>
      <xdr:row>121</xdr:row>
      <xdr:rowOff>0</xdr:rowOff>
    </xdr:to>
    <xdr:sp macro="" textlink="">
      <xdr:nvSpPr>
        <xdr:cNvPr id="4" name="Text Box 3">
          <a:extLst>
            <a:ext uri="{FF2B5EF4-FFF2-40B4-BE49-F238E27FC236}">
              <a16:creationId xmlns:a16="http://schemas.microsoft.com/office/drawing/2014/main" id="{6C1371B7-3140-49AA-995B-B13EE3908EFA}"/>
            </a:ext>
          </a:extLst>
        </xdr:cNvPr>
        <xdr:cNvSpPr txBox="1">
          <a:spLocks noChangeArrowheads="1"/>
        </xdr:cNvSpPr>
      </xdr:nvSpPr>
      <xdr:spPr bwMode="auto">
        <a:xfrm>
          <a:off x="39753540" y="1416939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2324100</xdr:colOff>
      <xdr:row>0</xdr:row>
      <xdr:rowOff>0</xdr:rowOff>
    </xdr:from>
    <xdr:to>
      <xdr:col>0</xdr:col>
      <xdr:colOff>2495550</xdr:colOff>
      <xdr:row>0</xdr:row>
      <xdr:rowOff>0</xdr:rowOff>
    </xdr:to>
    <xdr:sp macro="" textlink="">
      <xdr:nvSpPr>
        <xdr:cNvPr id="2" name="Text Box 1">
          <a:extLst>
            <a:ext uri="{FF2B5EF4-FFF2-40B4-BE49-F238E27FC236}">
              <a16:creationId xmlns:a16="http://schemas.microsoft.com/office/drawing/2014/main" id="{0132016B-7F8A-405C-B0B2-E977C8C6517A}"/>
            </a:ext>
          </a:extLst>
        </xdr:cNvPr>
        <xdr:cNvSpPr txBox="1">
          <a:spLocks noChangeArrowheads="1"/>
        </xdr:cNvSpPr>
      </xdr:nvSpPr>
      <xdr:spPr bwMode="auto">
        <a:xfrm>
          <a:off x="2324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12</xdr:col>
      <xdr:colOff>2324100</xdr:colOff>
      <xdr:row>0</xdr:row>
      <xdr:rowOff>0</xdr:rowOff>
    </xdr:from>
    <xdr:to>
      <xdr:col>12</xdr:col>
      <xdr:colOff>2495550</xdr:colOff>
      <xdr:row>0</xdr:row>
      <xdr:rowOff>0</xdr:rowOff>
    </xdr:to>
    <xdr:sp macro="" textlink="">
      <xdr:nvSpPr>
        <xdr:cNvPr id="3" name="Text Box 2">
          <a:extLst>
            <a:ext uri="{FF2B5EF4-FFF2-40B4-BE49-F238E27FC236}">
              <a16:creationId xmlns:a16="http://schemas.microsoft.com/office/drawing/2014/main" id="{7112D3B5-3CB6-4E53-B962-8B61C746BFA3}"/>
            </a:ext>
          </a:extLst>
        </xdr:cNvPr>
        <xdr:cNvSpPr txBox="1">
          <a:spLocks noChangeArrowheads="1"/>
        </xdr:cNvSpPr>
      </xdr:nvSpPr>
      <xdr:spPr bwMode="auto">
        <a:xfrm>
          <a:off x="1368552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24</xdr:col>
      <xdr:colOff>2324100</xdr:colOff>
      <xdr:row>0</xdr:row>
      <xdr:rowOff>0</xdr:rowOff>
    </xdr:from>
    <xdr:to>
      <xdr:col>24</xdr:col>
      <xdr:colOff>2495550</xdr:colOff>
      <xdr:row>0</xdr:row>
      <xdr:rowOff>0</xdr:rowOff>
    </xdr:to>
    <xdr:sp macro="" textlink="">
      <xdr:nvSpPr>
        <xdr:cNvPr id="4" name="Text Box 3">
          <a:extLst>
            <a:ext uri="{FF2B5EF4-FFF2-40B4-BE49-F238E27FC236}">
              <a16:creationId xmlns:a16="http://schemas.microsoft.com/office/drawing/2014/main" id="{EB3EE745-5778-4041-8E17-41EE993F0346}"/>
            </a:ext>
          </a:extLst>
        </xdr:cNvPr>
        <xdr:cNvSpPr txBox="1">
          <a:spLocks noChangeArrowheads="1"/>
        </xdr:cNvSpPr>
      </xdr:nvSpPr>
      <xdr:spPr bwMode="auto">
        <a:xfrm>
          <a:off x="2433828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36</xdr:col>
      <xdr:colOff>2324100</xdr:colOff>
      <xdr:row>0</xdr:row>
      <xdr:rowOff>0</xdr:rowOff>
    </xdr:from>
    <xdr:to>
      <xdr:col>36</xdr:col>
      <xdr:colOff>2495550</xdr:colOff>
      <xdr:row>0</xdr:row>
      <xdr:rowOff>0</xdr:rowOff>
    </xdr:to>
    <xdr:sp macro="" textlink="">
      <xdr:nvSpPr>
        <xdr:cNvPr id="5" name="Text Box 4">
          <a:extLst>
            <a:ext uri="{FF2B5EF4-FFF2-40B4-BE49-F238E27FC236}">
              <a16:creationId xmlns:a16="http://schemas.microsoft.com/office/drawing/2014/main" id="{348C3378-E4B6-41F7-9B5D-7DE8AF9A771C}"/>
            </a:ext>
          </a:extLst>
        </xdr:cNvPr>
        <xdr:cNvSpPr txBox="1">
          <a:spLocks noChangeArrowheads="1"/>
        </xdr:cNvSpPr>
      </xdr:nvSpPr>
      <xdr:spPr bwMode="auto">
        <a:xfrm>
          <a:off x="347472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0</xdr:row>
      <xdr:rowOff>0</xdr:rowOff>
    </xdr:from>
    <xdr:to>
      <xdr:col>40</xdr:col>
      <xdr:colOff>0</xdr:colOff>
      <xdr:row>0</xdr:row>
      <xdr:rowOff>0</xdr:rowOff>
    </xdr:to>
    <xdr:sp macro="" textlink="">
      <xdr:nvSpPr>
        <xdr:cNvPr id="6" name="Text Box 5">
          <a:extLst>
            <a:ext uri="{FF2B5EF4-FFF2-40B4-BE49-F238E27FC236}">
              <a16:creationId xmlns:a16="http://schemas.microsoft.com/office/drawing/2014/main" id="{CDC5B315-DC72-4479-BC2A-21237663268F}"/>
            </a:ext>
          </a:extLst>
        </xdr:cNvPr>
        <xdr:cNvSpPr txBox="1">
          <a:spLocks noChangeArrowheads="1"/>
        </xdr:cNvSpPr>
      </xdr:nvSpPr>
      <xdr:spPr bwMode="auto">
        <a:xfrm>
          <a:off x="3846576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0</xdr:row>
      <xdr:rowOff>0</xdr:rowOff>
    </xdr:from>
    <xdr:to>
      <xdr:col>40</xdr:col>
      <xdr:colOff>0</xdr:colOff>
      <xdr:row>0</xdr:row>
      <xdr:rowOff>0</xdr:rowOff>
    </xdr:to>
    <xdr:sp macro="" textlink="">
      <xdr:nvSpPr>
        <xdr:cNvPr id="7" name="Text Box 6">
          <a:extLst>
            <a:ext uri="{FF2B5EF4-FFF2-40B4-BE49-F238E27FC236}">
              <a16:creationId xmlns:a16="http://schemas.microsoft.com/office/drawing/2014/main" id="{F60C8545-9165-41DE-8A48-F0B6E851D565}"/>
            </a:ext>
          </a:extLst>
        </xdr:cNvPr>
        <xdr:cNvSpPr txBox="1">
          <a:spLocks noChangeArrowheads="1"/>
        </xdr:cNvSpPr>
      </xdr:nvSpPr>
      <xdr:spPr bwMode="auto">
        <a:xfrm>
          <a:off x="3846576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0</xdr:row>
      <xdr:rowOff>0</xdr:rowOff>
    </xdr:from>
    <xdr:to>
      <xdr:col>40</xdr:col>
      <xdr:colOff>0</xdr:colOff>
      <xdr:row>0</xdr:row>
      <xdr:rowOff>0</xdr:rowOff>
    </xdr:to>
    <xdr:sp macro="" textlink="">
      <xdr:nvSpPr>
        <xdr:cNvPr id="8" name="Text Box 7">
          <a:extLst>
            <a:ext uri="{FF2B5EF4-FFF2-40B4-BE49-F238E27FC236}">
              <a16:creationId xmlns:a16="http://schemas.microsoft.com/office/drawing/2014/main" id="{1C464156-E86D-4B56-939B-9438A7C0D1A8}"/>
            </a:ext>
          </a:extLst>
        </xdr:cNvPr>
        <xdr:cNvSpPr txBox="1">
          <a:spLocks noChangeArrowheads="1"/>
        </xdr:cNvSpPr>
      </xdr:nvSpPr>
      <xdr:spPr bwMode="auto">
        <a:xfrm>
          <a:off x="3846576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0</xdr:row>
      <xdr:rowOff>0</xdr:rowOff>
    </xdr:from>
    <xdr:to>
      <xdr:col>40</xdr:col>
      <xdr:colOff>0</xdr:colOff>
      <xdr:row>0</xdr:row>
      <xdr:rowOff>0</xdr:rowOff>
    </xdr:to>
    <xdr:sp macro="" textlink="">
      <xdr:nvSpPr>
        <xdr:cNvPr id="9" name="Text Box 8">
          <a:extLst>
            <a:ext uri="{FF2B5EF4-FFF2-40B4-BE49-F238E27FC236}">
              <a16:creationId xmlns:a16="http://schemas.microsoft.com/office/drawing/2014/main" id="{1D07CA1C-0D76-46F7-B754-9A1DB8751FFD}"/>
            </a:ext>
          </a:extLst>
        </xdr:cNvPr>
        <xdr:cNvSpPr txBox="1">
          <a:spLocks noChangeArrowheads="1"/>
        </xdr:cNvSpPr>
      </xdr:nvSpPr>
      <xdr:spPr bwMode="auto">
        <a:xfrm>
          <a:off x="3846576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0</xdr:row>
      <xdr:rowOff>0</xdr:rowOff>
    </xdr:from>
    <xdr:to>
      <xdr:col>40</xdr:col>
      <xdr:colOff>0</xdr:colOff>
      <xdr:row>0</xdr:row>
      <xdr:rowOff>0</xdr:rowOff>
    </xdr:to>
    <xdr:sp macro="" textlink="">
      <xdr:nvSpPr>
        <xdr:cNvPr id="10" name="Text Box 25">
          <a:extLst>
            <a:ext uri="{FF2B5EF4-FFF2-40B4-BE49-F238E27FC236}">
              <a16:creationId xmlns:a16="http://schemas.microsoft.com/office/drawing/2014/main" id="{7EC14B33-559E-467C-9251-43B0FDD093EF}"/>
            </a:ext>
          </a:extLst>
        </xdr:cNvPr>
        <xdr:cNvSpPr txBox="1">
          <a:spLocks noChangeArrowheads="1"/>
        </xdr:cNvSpPr>
      </xdr:nvSpPr>
      <xdr:spPr bwMode="auto">
        <a:xfrm>
          <a:off x="3846576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285750</xdr:rowOff>
    </xdr:from>
    <xdr:to>
      <xdr:col>4</xdr:col>
      <xdr:colOff>0</xdr:colOff>
      <xdr:row>6</xdr:row>
      <xdr:rowOff>57150</xdr:rowOff>
    </xdr:to>
    <xdr:sp macro="" textlink="">
      <xdr:nvSpPr>
        <xdr:cNvPr id="2" name="Text Box 6">
          <a:extLst>
            <a:ext uri="{FF2B5EF4-FFF2-40B4-BE49-F238E27FC236}">
              <a16:creationId xmlns:a16="http://schemas.microsoft.com/office/drawing/2014/main" id="{666306E2-424A-4D9C-8DBB-1239EFC17041}"/>
            </a:ext>
          </a:extLst>
        </xdr:cNvPr>
        <xdr:cNvSpPr txBox="1">
          <a:spLocks noChangeArrowheads="1"/>
        </xdr:cNvSpPr>
      </xdr:nvSpPr>
      <xdr:spPr bwMode="auto">
        <a:xfrm>
          <a:off x="5737860" y="1687830"/>
          <a:ext cx="0" cy="6096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Alcance%20B-3201%20-%20Distribuci&#243;n%20de%20oficinas%20por%20zona%20EF.xlsx" TargetMode="External"/><Relationship Id="rId1" Type="http://schemas.openxmlformats.org/officeDocument/2006/relationships/externalLinkPath" Target="Actual%20Consolidado/EF/Alcance%20B-3201%20-%20Distribuci&#243;n%20de%20oficinas%20por%20zona%20E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96.3.1.51/BOLETIN/MENSUAL/Inf-financiera/2002/2002-03/Web/Public/01-25%20Bcos%20Mar-2002.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Alcance%20B-3241%20-%20Cr&#233;ditos%20y%20dep&#243;sitos%20por%20oficina%20EF.xlsx" TargetMode="External"/><Relationship Id="rId1" Type="http://schemas.openxmlformats.org/officeDocument/2006/relationships/externalLinkPath" Target="Actual%20Consolidado/EF/Alcance%20B-3241%20-%20Cr&#233;ditos%20y%20dep&#243;sitos%20por%20oficina%20EF.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2023\Set\EF\Data\Informe%20-%20Boletin%20-%20EEFF%20e%20Indic%20Emp.%20F%20Vigente%20Set%202023.xlsm" TargetMode="External"/><Relationship Id="rId1" Type="http://schemas.openxmlformats.org/officeDocument/2006/relationships/externalLinkPath" Target="file:///\\sbs.gob.pe\data\esteco\Pc-OBorda\Boletin-Bcos\BOLETIN%20PUBLIC%20WEB\2023\Set\EF\Data\Informe%20-%20Boletin%20-%20EEFF%20e%20Indic%20Emp.%20F%20Vigente%20Set%202023.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bs\data\Mis%20documentos\GEE\Carpeta%20IMF\2003\12-2003\Distribuci&#243;n%20Colocaciones.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22%20Estructura%20del%20Activo%20EF.xls" TargetMode="External"/><Relationship Id="rId1" Type="http://schemas.openxmlformats.org/officeDocument/2006/relationships/externalLinkPath" Target="Actual%20Consolidado/EF/Estructura%20B-3222%20Estructura%20del%20Activo%20EF.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Informe%20-%20Bolet&#237;n%20Estad&#237;stico%20Emp.%20Financieras%20Web%20Ene-20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bs\data\Documents%20and%20Settings\JTalledo\Mis%20documentos\Jackie\Carpeta%2012-2007\Carpeta%20IMF%20(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borda\Financ\Efra&#237;n\Bancos\FormatosPublicaciones\01-25%20Bcos%20Ene-2002.xls"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23%20Estructura%20del%20Pasivo%20EF.xls" TargetMode="External"/><Relationship Id="rId1" Type="http://schemas.openxmlformats.org/officeDocument/2006/relationships/externalLinkPath" Target="Actual%20Consolidado/EF/Estructura%20B-3223%20Estructura%20del%20Pasivo%20EF.xls"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24%20Estructura%20de%20los%20Ingresos%20Financieros%20EF.xls" TargetMode="External"/><Relationship Id="rId1" Type="http://schemas.openxmlformats.org/officeDocument/2006/relationships/externalLinkPath" Target="Actual%20Consolidado/EF/Estructura%20B-3224%20Estructura%20de%20los%20Ingresos%20Financieros%20EF.xls"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25%20Estructura%20de%20los%20Gastos%20de%20Administraci&#243;n%20EF.xls" TargetMode="External"/><Relationship Id="rId1" Type="http://schemas.openxmlformats.org/officeDocument/2006/relationships/externalLinkPath" Target="Actual%20Consolidado/EF/Estructura%20B-3225%20Estructura%20de%20los%20Gastos%20de%20Administraci&#243;n%20EF.xls"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35%20Estructura%20de%20cr&#233;ditos%20directos%20por%20modalidad%20EF.xls" TargetMode="External"/><Relationship Id="rId1" Type="http://schemas.openxmlformats.org/officeDocument/2006/relationships/externalLinkPath" Target="Actual%20Consolidado/EF/Estructura%20B-3235%20Estructura%20de%20cr&#233;ditos%20directos%20por%20modalidad%20EF.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36%20Estructura%20de%20cr&#233;ditos%20por%20tipo%20y%20modalidad%20EF.xls" TargetMode="External"/><Relationship Id="rId1" Type="http://schemas.openxmlformats.org/officeDocument/2006/relationships/externalLinkPath" Target="Actual%20Consolidado/EF/Estructura%20B-3236%20Estructura%20de%20cr&#233;ditos%20por%20tipo%20y%20modalidad%20EF.xls"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37%20Estructura%20de%20los%20Cr&#233;ditos%20Indirectos%20EF.xls" TargetMode="External"/><Relationship Id="rId1" Type="http://schemas.openxmlformats.org/officeDocument/2006/relationships/externalLinkPath" Target="Actual%20Consolidado/EF/Estructura%20B-3237%20Estructura%20de%20los%20Cr&#233;ditos%20Indirectos%20EF.xls"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38%20Estructura%20de%20los%20dep&#243;sitos%20por%20tipo%20EF.xls" TargetMode="External"/><Relationship Id="rId1" Type="http://schemas.openxmlformats.org/officeDocument/2006/relationships/externalLinkPath" Target="Actual%20Consolidado/EF/Estructura%20B-3238%20Estructura%20de%20los%20dep&#243;sitos%20por%20tipo%20EF.xls"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39%20Estructura%20de%20los%20Adeudos%20y%20Obligaciones%20Financieras%20EF.xls" TargetMode="External"/><Relationship Id="rId1" Type="http://schemas.openxmlformats.org/officeDocument/2006/relationships/externalLinkPath" Target="Actual%20Consolidado/EF/Estructura%20B-3239%20Estructura%20de%20los%20Adeudos%20y%20Obligaciones%20Financieras%20EF.xls" TargetMode="External"/></Relationships>
</file>

<file path=xl/externalLinks/_rels/externalLink20.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40%20Fideicomisos%20y%20comisiones%20de%20confianza%20EF.xls" TargetMode="External"/><Relationship Id="rId1" Type="http://schemas.openxmlformats.org/officeDocument/2006/relationships/externalLinkPath" Target="Actual%20Consolidado/EF/Estructura%20B-3240%20Fideicomisos%20y%20comisiones%20de%20confianza%20EF.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bs\data\Boletin-Bcos\F&#243;rmula%20Excel-Siscor\Bcos\Estad&#237;stica%20Banco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Bolet&#237;n\Nuevas%20REFERENCIAS\Financieras\Plantilla%20Palanca%20Consolidada-Financieras_V6.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Informes/2009/04%20Abr/Palanca/fx%20risk%20&amp;%20trading%20portfolio%20feb09%20(version%2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mailweb.sbs.gob.pe/BOLETIN/MENSUAL/Inf-financiera/2002/2002-03/Web/Public/01-25%20Bcos%20Mar-20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Informes/2008/05%20May/Reporte%20Mensual%20de%20Mercado/ReporteMensualRM1MAYO2008.xls" TargetMode="External"/></Relationships>
</file>

<file path=xl/externalLinks/_rels/externalLink26.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53%20Estructura%20de%20los%20gastos%20financieros%20EF.xls" TargetMode="External"/><Relationship Id="rId1" Type="http://schemas.openxmlformats.org/officeDocument/2006/relationships/externalLinkPath" Target="Actual%20Consolidado/EF/Estructura%20B-3253%20Estructura%20de%20los%20gastos%20financieros%20EF.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bs\data\Boletin-Bcos\BOLET&#205;N%20INFORMES\Bcos\Boletin%20Public\Informes%20Vigentes%20y%20Nuevos\Informe%20-%20Estad&#237;stica%20Bancos%20Web.xls" TargetMode="External"/></Relationships>
</file>

<file path=xl/externalLinks/_rels/externalLink28.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Indicadores%20EF%20Set%202023.xlsx" TargetMode="External"/><Relationship Id="rId1" Type="http://schemas.openxmlformats.org/officeDocument/2006/relationships/externalLinkPath" Target="Actual%20Consolidado/EF/Indicadores%20EF%20Set%202023.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bs.gob.pe\data\esteco\Esteco\ASF\Bolet&#237;n\Nuevas%20REFERENCIAS\Financieras\1.%20Informaci&#243;n%20de%20las%20EF.xlsm" TargetMode="External"/></Relationships>
</file>

<file path=xl/externalLinks/_rels/externalLink30.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Informaci&#243;n%20B-3254%20-%20Cr&#233;ditos%20directos%20y%20dep&#243;sitos%20por%20zona%20geogr&#225;fica%20EF.xlsx" TargetMode="External"/><Relationship Id="rId1" Type="http://schemas.openxmlformats.org/officeDocument/2006/relationships/externalLinkPath" Target="Actual%20Consolidado/EF/Informaci&#243;n%20B-3254%20-%20Cr&#233;ditos%20directos%20y%20dep&#243;sitos%20por%20zona%20geogr&#225;fica%20EF.xlsx" TargetMode="External"/></Relationships>
</file>

<file path=xl/externalLinks/_rels/externalLink31.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05%20Estruct%20Cr&#233;d%20Dir%20y%20Conting%20seg&#250;n%20Categ%20Riesgo%20Deudor%20EF.xls" TargetMode="External"/><Relationship Id="rId1" Type="http://schemas.openxmlformats.org/officeDocument/2006/relationships/externalLinkPath" Target="Actual%20Consolidado/EF/R.%20Crediticio%20B-3205%20Estruct%20Cr&#233;d%20Dir%20y%20Conting%20seg&#250;n%20Categ%20Riesgo%20Deudor%20EF.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Estad&#237;stica%20Finannciera.xls" TargetMode="External"/></Relationships>
</file>

<file path=xl/externalLinks/_rels/externalLink33.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19%20Cr&#233;ditos%20Directos%20seg&#250;n%20Situaci&#243;n%20EF.xls" TargetMode="External"/><Relationship Id="rId1" Type="http://schemas.openxmlformats.org/officeDocument/2006/relationships/externalLinkPath" Target="Actual%20Consolidado/EF/R.%20Crediticio%20B-3219%20Cr&#233;ditos%20Directos%20seg&#250;n%20Situaci&#243;n%20EF.xls" TargetMode="External"/></Relationships>
</file>

<file path=xl/externalLinks/_rels/externalLink34.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20%20Creditos%20Directos%20segun%20Tipo%20de%20Credito%20y%20Situacion%20EF.xls" TargetMode="External"/><Relationship Id="rId1" Type="http://schemas.openxmlformats.org/officeDocument/2006/relationships/externalLinkPath" Target="Actual%20Consolidado/EF/R.%20Crediticio%20B-3220%20Creditos%20Directos%20segun%20Tipo%20de%20Credito%20y%20Situacion%20EF.xls" TargetMode="External"/></Relationships>
</file>

<file path=xl/externalLinks/_rels/externalLink35.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21%20Cr&#233;ditos%20empresariales%20por%20Sector%20Econ&#243;mico%20EF.xls" TargetMode="External"/><Relationship Id="rId1" Type="http://schemas.openxmlformats.org/officeDocument/2006/relationships/externalLinkPath" Target="Actual%20Consolidado/EF/R.%20Crediticio%20B-3221%20Cr&#233;ditos%20empresariales%20por%20Sector%20Econ&#243;mico%20EF.xls" TargetMode="External"/></Relationships>
</file>

<file path=xl/externalLinks/_rels/externalLink36.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30%20Ratios%20de%20Morosidad%20seg&#250;n%20d&#237;as%20de%20incumplimiento%20EF.xls" TargetMode="External"/><Relationship Id="rId1" Type="http://schemas.openxmlformats.org/officeDocument/2006/relationships/externalLinkPath" Target="Actual%20Consolidado/EF/R.%20Crediticio%20B-3230%20Ratios%20de%20Morosidad%20seg&#250;n%20d&#237;as%20de%20incumplimiento%20EF.xls" TargetMode="External"/></Relationships>
</file>

<file path=xl/externalLinks/_rels/externalLink37.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34%20Flujo%20de%20cr&#233;ditos%20castigados%20por%20tipo%20EF.xls" TargetMode="External"/><Relationship Id="rId1" Type="http://schemas.openxmlformats.org/officeDocument/2006/relationships/externalLinkPath" Target="Actual%20Consolidado/EF/R.%20Crediticio%20B-3234%20Flujo%20de%20cr&#233;ditos%20castigados%20por%20tipo%20EF.xls" TargetMode="External"/></Relationships>
</file>

<file path=xl/externalLinks/_rels/externalLink38.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57%20Morosidad%20por%20tipo%20y%20modalidad%20EF.xls" TargetMode="External"/><Relationship Id="rId1" Type="http://schemas.openxmlformats.org/officeDocument/2006/relationships/externalLinkPath" Target="Actual%20Consolidado/EF/R.%20Crediticio%20B-3257%20Morosidad%20por%20tipo%20y%20modalidad%20EF.xls" TargetMode="External"/></Relationships>
</file>

<file path=xl/externalLinks/_rels/externalLink39.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71%20Estructura%20de%20Creditos%20Directos%20y%20Contingentes%20por%20Tipo%20de%20Cr&#233;dito%20y%20Categoria%20de%20Riesgo%20del%20Deudor%20EF.xls" TargetMode="External"/><Relationship Id="rId1" Type="http://schemas.openxmlformats.org/officeDocument/2006/relationships/externalLinkPath" Target="Actual%20Consolidado/EF/R.%20Crediticio%20B-3271%20Estructura%20de%20Creditos%20Directos%20y%20Contingentes%20por%20Tipo%20de%20Cr&#233;dito%20y%20Categoria%20de%20Riesgo%20del%20Deudor%20EF.xls" TargetMode="External"/></Relationships>
</file>

<file path=xl/externalLinks/_rels/externalLink40.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72%20Cr&#233;ditos%20directos%20por%20tipo,%20modalidad%20y%20moneda%20EF.xls" TargetMode="External"/><Relationship Id="rId1" Type="http://schemas.openxmlformats.org/officeDocument/2006/relationships/externalLinkPath" Target="Actual%20Consolidado/EF/R.%20Crediticio%20B-3272%20Cr&#233;ditos%20directos%20por%20tipo,%20modalidad%20y%20moneda%20EF.xls" TargetMode="External"/></Relationships>
</file>

<file path=xl/externalLinks/_rels/externalLink41.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73%20Cr&#233;ditos%20directos%20por%20tipo%20de%20garant&#237;a%20EF.xls" TargetMode="External"/><Relationship Id="rId1" Type="http://schemas.openxmlformats.org/officeDocument/2006/relationships/externalLinkPath" Target="Actual%20Consolidado/EF/R.%20Crediticio%20B-3273%20Cr&#233;ditos%20directos%20por%20tipo%20de%20garant&#237;a%20EF.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Macros\Informe%20-%20Bolet&#237;n%20Estad&#237;stico%20Emp.%20Financieras%20Web%20Ene-201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BOLETIN/MENSUAL/Inf-financiera/2002/2002-03/Web/Public/01-25%20Bcos%20Mar-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4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45"/>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5-BG"/>
      <sheetName val="06-EGP"/>
      <sheetName val="1"/>
      <sheetName val="Data"/>
      <sheetName val="2"/>
      <sheetName val="Anexo"/>
      <sheetName val="3"/>
      <sheetName val="MACRO"/>
    </sheetNames>
    <sheetDataSet>
      <sheetData sheetId="0">
        <row r="3">
          <cell r="B3">
            <v>45199</v>
          </cell>
        </row>
        <row r="62">
          <cell r="B62" t="str">
            <v>Tipo de Cambio Contable:  S/ 3.793</v>
          </cell>
        </row>
      </sheetData>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8"/>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row r="42">
          <cell r="F42">
            <v>11422490.119999999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2"/>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6"/>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8"/>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9"/>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0"/>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3"/>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4"/>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9"/>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3x"/>
      <sheetName val="P023"/>
      <sheetName val="P025"/>
      <sheetName val="P029"/>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042"/>
      <sheetName val="P046"/>
      <sheetName val="P050"/>
      <sheetName val="P051"/>
      <sheetName val="P052x"/>
      <sheetName val="P052"/>
      <sheetName val="P053"/>
      <sheetName val="P055"/>
      <sheetName val="P056"/>
      <sheetName val="P057x"/>
      <sheetName val="P057"/>
      <sheetName val="P058x"/>
      <sheetName val="P058"/>
      <sheetName val="P059x"/>
      <sheetName val="P059"/>
      <sheetName val="P060x"/>
      <sheetName val="P060"/>
      <sheetName val="P061x"/>
      <sheetName val="P061"/>
      <sheetName val="P062"/>
      <sheetName val="P066"/>
      <sheetName val="P067x"/>
      <sheetName val="P067"/>
      <sheetName val="P068"/>
      <sheetName val="P069"/>
      <sheetName val="P070x"/>
      <sheetName val="P070"/>
      <sheetName val="P071x"/>
      <sheetName val="P071"/>
      <sheetName val="P072x"/>
      <sheetName val="P072"/>
      <sheetName val="P073x"/>
      <sheetName val="P073"/>
      <sheetName val="Validación"/>
      <sheetName val="RK (2)"/>
      <sheetName val="RK (3)"/>
      <sheetName val="Por garantía A"/>
      <sheetName val="Por garantía B"/>
      <sheetName val="N° Deudores"/>
      <sheetName val="Flujo Hipot"/>
      <sheetName val="P054"/>
      <sheetName val="P042B"/>
      <sheetName val="P062F"/>
      <sheetName val="P074"/>
    </sheetNames>
    <sheetDataSet>
      <sheetData sheetId="0" refreshError="1">
        <row r="4">
          <cell r="D4">
            <v>39568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BM"/>
      <sheetName val="OPERACIONAL"/>
      <sheetName val="MERCADO"/>
      <sheetName val="Valid_Mercado"/>
      <sheetName val="Valid_Palanca"/>
      <sheetName val="Patr-Efect"/>
      <sheetName val="8"/>
      <sheetName val="9"/>
      <sheetName val="25"/>
      <sheetName val="26"/>
      <sheetName val="27"/>
      <sheetName val="35"/>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icion ME"/>
      <sheetName val="Req Patrimonial"/>
      <sheetName val="cdo 23"/>
      <sheetName val="cdo 25"/>
      <sheetName val="Instrucciones"/>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7"/>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5"/>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or garantía A"/>
      <sheetName val="Por garantía B"/>
      <sheetName val="Flujo Crediticio"/>
      <sheetName val="P023x"/>
      <sheetName val="P023"/>
      <sheetName val="P029"/>
      <sheetName val="N° Deudores"/>
      <sheetName val="Nuevos Credt Hipot"/>
    </sheetNames>
    <sheetDataSet>
      <sheetData sheetId="0">
        <row r="4">
          <cell r="D4">
            <v>40390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x"/>
      <sheetName val="4"/>
      <sheetName val="6x"/>
      <sheetName val="6"/>
      <sheetName val="7x"/>
      <sheetName val="7"/>
    </sheetNames>
    <sheetDataSet>
      <sheetData sheetId="0"/>
      <sheetData sheetId="1"/>
      <sheetData sheetId="2"/>
      <sheetData sheetId="3"/>
      <sheetData sheetId="4"/>
      <sheetData sheetId="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5"/>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2"/>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42"/>
      <sheetName val="P046"/>
      <sheetName val="P050"/>
      <sheetName val="P051"/>
      <sheetName val="P053"/>
      <sheetName val="P055"/>
      <sheetName val="P056"/>
      <sheetName val="P057x"/>
      <sheetName val="P057"/>
      <sheetName val="P058x"/>
      <sheetName val="P058"/>
      <sheetName val="P059x"/>
      <sheetName val="P059"/>
      <sheetName val="P060x"/>
      <sheetName val="P060"/>
      <sheetName val="P061x"/>
      <sheetName val="P061"/>
    </sheetNames>
    <sheetDataSet>
      <sheetData sheetId="0" refreshError="1">
        <row r="4">
          <cell r="D4">
            <v>40390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0"/>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1"/>
    </sheetNames>
    <sheetDataSet>
      <sheetData sheetId="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8"/>
    </sheet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6"/>
    </sheetNames>
    <sheetDataSet>
      <sheetData sheetId="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9"/>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5"/>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3"/>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4"/>
    </sheetNames>
    <sheetDataSet>
      <sheetData sheetId="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7"/>
    </sheetNames>
    <sheetDataSet>
      <sheetData sheetId="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hyperlink" Target="https://www.sbs.gob.pe/Portals/0/jer/pfrpv_normatividad/20160719_Res-11356-2008.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intranet1.sbs.gob.pe/idxall/seguros/doc/resolucion/11356-2008.r.doc"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intranet1.sbs.gob.pe/idxall/seguros/doc/resolucion/11356-2008.r.doc"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C39E7-DDAD-44E0-86C3-0B297A0BD359}">
  <dimension ref="A1:I25"/>
  <sheetViews>
    <sheetView showGridLines="0" tabSelected="1" view="pageBreakPreview" zoomScaleSheetLayoutView="120" workbookViewId="0">
      <selection activeCell="A6" sqref="A6:I6"/>
    </sheetView>
  </sheetViews>
  <sheetFormatPr baseColWidth="10" defaultColWidth="11.44140625" defaultRowHeight="13.8"/>
  <cols>
    <col min="1" max="1" width="4.6640625" style="1234" customWidth="1"/>
    <col min="2" max="9" width="12.33203125" style="1234" customWidth="1"/>
    <col min="10" max="16384" width="11.44140625" style="1234"/>
  </cols>
  <sheetData>
    <row r="1" spans="1:9" ht="14.4" thickTop="1">
      <c r="A1" s="1233"/>
      <c r="B1" s="1233"/>
      <c r="C1" s="1233"/>
      <c r="D1" s="1233"/>
      <c r="E1" s="1233"/>
      <c r="F1" s="1233"/>
      <c r="G1" s="1233"/>
      <c r="H1" s="1233"/>
    </row>
    <row r="2" spans="1:9">
      <c r="B2" s="1235"/>
    </row>
    <row r="3" spans="1:9" ht="28.2">
      <c r="B3" s="1236" t="s">
        <v>1433</v>
      </c>
    </row>
    <row r="4" spans="1:9" ht="21.6">
      <c r="B4" s="1237"/>
    </row>
    <row r="6" spans="1:9">
      <c r="A6" s="1238"/>
      <c r="B6" s="1238"/>
      <c r="C6" s="1238"/>
      <c r="D6" s="1238"/>
      <c r="E6" s="1238"/>
      <c r="F6" s="1238"/>
      <c r="G6" s="1238"/>
      <c r="H6" s="1238"/>
      <c r="I6" s="1238"/>
    </row>
    <row r="7" spans="1:9">
      <c r="A7" s="1239"/>
      <c r="B7" s="1239"/>
      <c r="C7" s="1239"/>
      <c r="E7" s="1239"/>
      <c r="F7" s="1239"/>
      <c r="G7" s="1239"/>
      <c r="H7" s="1239"/>
      <c r="I7" s="1239"/>
    </row>
    <row r="8" spans="1:9">
      <c r="A8" s="1239"/>
      <c r="B8" s="1239"/>
      <c r="C8" s="1239"/>
      <c r="D8" s="1239"/>
      <c r="E8" s="1239"/>
      <c r="F8" s="1239"/>
      <c r="G8" s="1239"/>
      <c r="H8" s="1239"/>
      <c r="I8" s="1239"/>
    </row>
    <row r="9" spans="1:9" ht="15.75" customHeight="1">
      <c r="B9" s="1240"/>
      <c r="C9" s="1240"/>
      <c r="D9" s="1240"/>
      <c r="E9" s="1240"/>
      <c r="F9" s="1240"/>
      <c r="G9" s="1240"/>
      <c r="H9" s="1240"/>
    </row>
    <row r="10" spans="1:9" ht="15.75" customHeight="1">
      <c r="B10" s="1240"/>
      <c r="C10" s="1240"/>
      <c r="D10" s="1240"/>
      <c r="E10" s="1240"/>
      <c r="F10" s="1240"/>
      <c r="G10" s="1240"/>
      <c r="H10" s="1240"/>
      <c r="I10" s="1241"/>
    </row>
    <row r="11" spans="1:9" ht="15.75" customHeight="1">
      <c r="B11" s="1240"/>
      <c r="C11" s="1240"/>
      <c r="D11" s="1240"/>
      <c r="E11" s="1240"/>
      <c r="F11" s="1240"/>
      <c r="G11" s="1240"/>
      <c r="H11" s="1240"/>
      <c r="I11" s="1241"/>
    </row>
    <row r="12" spans="1:9" ht="15.75" customHeight="1">
      <c r="B12" s="1240"/>
      <c r="C12" s="1240"/>
      <c r="D12" s="1240"/>
      <c r="E12" s="1240"/>
      <c r="F12" s="1240"/>
      <c r="G12" s="1240"/>
      <c r="H12" s="1240"/>
      <c r="I12" s="1241"/>
    </row>
    <row r="13" spans="1:9" ht="15.75" customHeight="1">
      <c r="B13" s="1240"/>
      <c r="C13" s="1240"/>
      <c r="D13" s="1240"/>
      <c r="E13" s="1240"/>
      <c r="F13" s="1240"/>
      <c r="G13" s="1240"/>
      <c r="H13" s="1240"/>
      <c r="I13" s="1241"/>
    </row>
    <row r="14" spans="1:9" ht="15.75" customHeight="1">
      <c r="B14" s="1240"/>
      <c r="C14" s="1240"/>
      <c r="D14" s="1240"/>
      <c r="E14" s="1240"/>
      <c r="F14" s="1240"/>
      <c r="G14" s="1240"/>
      <c r="H14" s="1240"/>
      <c r="I14" s="1241"/>
    </row>
    <row r="15" spans="1:9" ht="15.75" customHeight="1">
      <c r="B15" s="1240"/>
      <c r="C15" s="1240"/>
      <c r="D15" s="1240"/>
      <c r="E15" s="1240"/>
      <c r="F15" s="1240"/>
      <c r="G15" s="1240"/>
      <c r="H15" s="1240"/>
    </row>
    <row r="16" spans="1:9" ht="15.75" customHeight="1">
      <c r="B16" s="1240"/>
      <c r="C16" s="1240"/>
      <c r="D16" s="1240"/>
      <c r="E16" s="1240"/>
      <c r="F16" s="1240"/>
      <c r="G16" s="1240"/>
      <c r="H16" s="1240"/>
    </row>
    <row r="17" spans="1:9" ht="15.75" customHeight="1">
      <c r="B17" s="1242"/>
      <c r="C17" s="1242"/>
      <c r="D17" s="1242"/>
      <c r="E17" s="1242"/>
      <c r="F17" s="1242"/>
      <c r="G17" s="1242"/>
      <c r="H17" s="1242"/>
    </row>
    <row r="18" spans="1:9" ht="15.75" customHeight="1">
      <c r="B18" s="1242"/>
      <c r="C18" s="1242"/>
      <c r="D18" s="1242"/>
      <c r="E18" s="1242"/>
      <c r="F18" s="1242"/>
      <c r="G18" s="1242"/>
      <c r="H18" s="1242"/>
    </row>
    <row r="19" spans="1:9" ht="15.75" customHeight="1">
      <c r="B19" s="1242"/>
      <c r="C19" s="1242"/>
      <c r="D19" s="1242"/>
      <c r="E19" s="1242"/>
      <c r="F19" s="1243"/>
      <c r="G19" s="1243"/>
      <c r="H19" s="1243"/>
      <c r="I19" s="1243"/>
    </row>
    <row r="20" spans="1:9" ht="15.75" customHeight="1">
      <c r="B20" s="1244"/>
      <c r="C20" s="1244"/>
      <c r="D20" s="1244"/>
      <c r="E20" s="1244"/>
      <c r="F20" s="1243"/>
      <c r="G20" s="1243"/>
      <c r="H20" s="1243"/>
      <c r="I20" s="1243"/>
    </row>
    <row r="21" spans="1:9" ht="15.75" customHeight="1">
      <c r="B21" s="1244"/>
      <c r="C21" s="1244"/>
      <c r="D21" s="1244"/>
      <c r="E21" s="1244"/>
      <c r="F21" s="1243"/>
      <c r="G21" s="1243"/>
      <c r="H21" s="1243"/>
      <c r="I21" s="1243"/>
    </row>
    <row r="22" spans="1:9" ht="15.75" customHeight="1">
      <c r="B22" s="1244"/>
      <c r="C22" s="1244"/>
      <c r="D22" s="1244"/>
      <c r="E22" s="1244"/>
      <c r="F22" s="1245"/>
      <c r="G22" s="1245"/>
      <c r="H22" s="1245"/>
      <c r="I22" s="1246"/>
    </row>
    <row r="23" spans="1:9" ht="15.75" customHeight="1" thickBot="1">
      <c r="A23" s="1247"/>
      <c r="B23" s="1247"/>
      <c r="C23" s="1247"/>
      <c r="D23" s="1247"/>
      <c r="E23" s="1247"/>
      <c r="F23" s="1247"/>
      <c r="G23" s="1247"/>
      <c r="H23" s="1247"/>
      <c r="I23" s="1247"/>
    </row>
    <row r="24" spans="1:9" ht="3.75" customHeight="1" thickTop="1"/>
    <row r="25" spans="1:9" ht="15.75" customHeight="1"/>
  </sheetData>
  <mergeCells count="3">
    <mergeCell ref="A6:I6"/>
    <mergeCell ref="B9:H16"/>
    <mergeCell ref="F19:I21"/>
  </mergeCells>
  <printOptions horizontalCentered="1" verticalCentered="1"/>
  <pageMargins left="1.3474015748031496" right="0.78740157480314965" top="0.98425196850393704" bottom="0.98425196850393704" header="0" footer="0"/>
  <pageSetup paperSize="9" scale="109"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87997-FBEB-4B27-BF7C-EA446B1A8231}">
  <dimension ref="A4:C60"/>
  <sheetViews>
    <sheetView showGridLines="0" view="pageBreakPreview" zoomScaleNormal="100" zoomScaleSheetLayoutView="100" workbookViewId="0">
      <selection sqref="A1:C65"/>
    </sheetView>
  </sheetViews>
  <sheetFormatPr baseColWidth="10" defaultRowHeight="14.4"/>
  <cols>
    <col min="1" max="1" width="4.33203125" style="1171" customWidth="1"/>
    <col min="2" max="2" width="89.109375" style="1171" customWidth="1"/>
    <col min="3" max="3" width="12.6640625" style="1171" customWidth="1"/>
    <col min="4" max="16384" width="11.5546875" style="1171"/>
  </cols>
  <sheetData>
    <row r="4" spans="1:3" ht="18">
      <c r="A4" s="1172" t="s">
        <v>1063</v>
      </c>
      <c r="B4" s="1172"/>
      <c r="C4" s="1172"/>
    </row>
    <row r="6" spans="1:3">
      <c r="B6" s="1175" t="s">
        <v>1377</v>
      </c>
      <c r="C6" s="1232" t="s">
        <v>1378</v>
      </c>
    </row>
    <row r="7" spans="1:3">
      <c r="B7" s="1175" t="s">
        <v>1379</v>
      </c>
      <c r="C7" s="1171">
        <v>1</v>
      </c>
    </row>
    <row r="8" spans="1:3">
      <c r="B8" s="1175" t="s">
        <v>1380</v>
      </c>
      <c r="C8" s="1171">
        <v>2</v>
      </c>
    </row>
    <row r="9" spans="1:3">
      <c r="B9" s="1175" t="s">
        <v>1381</v>
      </c>
      <c r="C9" s="1171">
        <v>3</v>
      </c>
    </row>
    <row r="10" spans="1:3">
      <c r="B10" s="1175" t="s">
        <v>1382</v>
      </c>
      <c r="C10" s="1171">
        <v>4</v>
      </c>
    </row>
    <row r="11" spans="1:3">
      <c r="B11" s="1175" t="s">
        <v>1383</v>
      </c>
      <c r="C11" s="1171">
        <v>5</v>
      </c>
    </row>
    <row r="12" spans="1:3">
      <c r="B12" s="1175" t="s">
        <v>1384</v>
      </c>
      <c r="C12" s="1171">
        <v>6</v>
      </c>
    </row>
    <row r="13" spans="1:3">
      <c r="B13" s="1175" t="s">
        <v>1385</v>
      </c>
      <c r="C13" s="1171">
        <v>7</v>
      </c>
    </row>
    <row r="14" spans="1:3">
      <c r="B14" s="1175" t="s">
        <v>1386</v>
      </c>
      <c r="C14" s="1171">
        <v>8</v>
      </c>
    </row>
    <row r="15" spans="1:3">
      <c r="B15" s="1175" t="s">
        <v>1387</v>
      </c>
      <c r="C15" s="1171">
        <v>9</v>
      </c>
    </row>
    <row r="16" spans="1:3">
      <c r="B16" s="1175" t="s">
        <v>1388</v>
      </c>
      <c r="C16" s="1171">
        <v>10</v>
      </c>
    </row>
    <row r="17" spans="2:3">
      <c r="B17" s="1175" t="s">
        <v>1389</v>
      </c>
      <c r="C17" s="1171">
        <v>11</v>
      </c>
    </row>
    <row r="18" spans="2:3">
      <c r="B18" s="1175" t="s">
        <v>1390</v>
      </c>
      <c r="C18" s="1171">
        <v>12</v>
      </c>
    </row>
    <row r="19" spans="2:3">
      <c r="B19" s="1175" t="s">
        <v>1391</v>
      </c>
      <c r="C19" s="1171">
        <v>13</v>
      </c>
    </row>
    <row r="20" spans="2:3">
      <c r="B20" s="1175" t="s">
        <v>1392</v>
      </c>
      <c r="C20" s="1171">
        <v>14</v>
      </c>
    </row>
    <row r="21" spans="2:3">
      <c r="B21" s="1175" t="s">
        <v>1393</v>
      </c>
      <c r="C21" s="1171">
        <v>15</v>
      </c>
    </row>
    <row r="22" spans="2:3">
      <c r="B22" s="1175" t="s">
        <v>1394</v>
      </c>
      <c r="C22" s="1171">
        <v>16</v>
      </c>
    </row>
    <row r="23" spans="2:3">
      <c r="B23" s="1175" t="s">
        <v>1395</v>
      </c>
      <c r="C23" s="1171">
        <v>17</v>
      </c>
    </row>
    <row r="24" spans="2:3">
      <c r="B24" s="1175" t="s">
        <v>1396</v>
      </c>
      <c r="C24" s="1171">
        <v>18</v>
      </c>
    </row>
    <row r="25" spans="2:3">
      <c r="B25" s="1175" t="s">
        <v>1397</v>
      </c>
      <c r="C25" s="1171">
        <v>19</v>
      </c>
    </row>
    <row r="26" spans="2:3">
      <c r="B26" s="1175" t="s">
        <v>1398</v>
      </c>
      <c r="C26" s="1171">
        <v>20</v>
      </c>
    </row>
    <row r="27" spans="2:3">
      <c r="B27" s="1175" t="s">
        <v>1399</v>
      </c>
      <c r="C27" s="1171">
        <v>21</v>
      </c>
    </row>
    <row r="28" spans="2:3">
      <c r="B28" s="1175" t="s">
        <v>1400</v>
      </c>
      <c r="C28" s="1171">
        <v>22</v>
      </c>
    </row>
    <row r="29" spans="2:3">
      <c r="B29" s="1175" t="s">
        <v>1401</v>
      </c>
      <c r="C29" s="1171">
        <v>23</v>
      </c>
    </row>
    <row r="30" spans="2:3">
      <c r="B30" s="1175" t="s">
        <v>1402</v>
      </c>
      <c r="C30" s="1171">
        <v>24</v>
      </c>
    </row>
    <row r="31" spans="2:3">
      <c r="B31" s="1175" t="s">
        <v>1403</v>
      </c>
      <c r="C31" s="1171">
        <v>25</v>
      </c>
    </row>
    <row r="32" spans="2:3">
      <c r="B32" s="1175" t="s">
        <v>1404</v>
      </c>
      <c r="C32" s="1171">
        <v>26</v>
      </c>
    </row>
    <row r="33" spans="2:3">
      <c r="B33" s="1175" t="s">
        <v>1405</v>
      </c>
      <c r="C33" s="1171">
        <v>27</v>
      </c>
    </row>
    <row r="34" spans="2:3">
      <c r="B34" s="1175" t="s">
        <v>1406</v>
      </c>
      <c r="C34" s="1171">
        <v>28</v>
      </c>
    </row>
    <row r="35" spans="2:3">
      <c r="B35" s="1175" t="s">
        <v>1407</v>
      </c>
      <c r="C35" s="1171">
        <v>29</v>
      </c>
    </row>
    <row r="36" spans="2:3">
      <c r="B36" s="1175" t="s">
        <v>1408</v>
      </c>
      <c r="C36" s="1171">
        <v>30</v>
      </c>
    </row>
    <row r="37" spans="2:3">
      <c r="B37" s="1175" t="s">
        <v>1409</v>
      </c>
      <c r="C37" s="1171">
        <v>31</v>
      </c>
    </row>
    <row r="38" spans="2:3">
      <c r="B38" s="1175" t="s">
        <v>1410</v>
      </c>
      <c r="C38" s="1171">
        <v>32</v>
      </c>
    </row>
    <row r="39" spans="2:3">
      <c r="B39" s="1175" t="s">
        <v>1411</v>
      </c>
      <c r="C39" s="1171">
        <v>33</v>
      </c>
    </row>
    <row r="40" spans="2:3">
      <c r="B40" s="1175" t="s">
        <v>1412</v>
      </c>
      <c r="C40" s="1171">
        <v>34</v>
      </c>
    </row>
    <row r="41" spans="2:3">
      <c r="B41" s="1175" t="s">
        <v>1413</v>
      </c>
      <c r="C41" s="1171">
        <v>35</v>
      </c>
    </row>
    <row r="42" spans="2:3">
      <c r="B42" s="1175" t="s">
        <v>1414</v>
      </c>
      <c r="C42" s="1171">
        <v>36</v>
      </c>
    </row>
    <row r="43" spans="2:3">
      <c r="B43" s="1175" t="s">
        <v>1415</v>
      </c>
      <c r="C43" s="1171">
        <v>37</v>
      </c>
    </row>
    <row r="44" spans="2:3">
      <c r="B44" s="1175" t="s">
        <v>1416</v>
      </c>
      <c r="C44" s="1171">
        <v>38</v>
      </c>
    </row>
    <row r="45" spans="2:3">
      <c r="B45" s="1175" t="s">
        <v>1417</v>
      </c>
      <c r="C45" s="1171">
        <v>39</v>
      </c>
    </row>
    <row r="46" spans="2:3">
      <c r="B46" s="1175" t="s">
        <v>1418</v>
      </c>
      <c r="C46" s="1171">
        <v>40</v>
      </c>
    </row>
    <row r="47" spans="2:3">
      <c r="B47" s="1175" t="s">
        <v>1419</v>
      </c>
      <c r="C47" s="1171">
        <v>41</v>
      </c>
    </row>
    <row r="48" spans="2:3">
      <c r="B48" s="1175" t="s">
        <v>1420</v>
      </c>
      <c r="C48" s="1171">
        <v>42</v>
      </c>
    </row>
    <row r="49" spans="2:3">
      <c r="B49" s="1175" t="s">
        <v>1421</v>
      </c>
      <c r="C49" s="1171">
        <v>43</v>
      </c>
    </row>
    <row r="50" spans="2:3">
      <c r="B50" s="1175" t="s">
        <v>1422</v>
      </c>
      <c r="C50" s="1171">
        <v>44</v>
      </c>
    </row>
    <row r="51" spans="2:3">
      <c r="B51" s="1175" t="s">
        <v>1423</v>
      </c>
      <c r="C51" s="1171">
        <v>45</v>
      </c>
    </row>
    <row r="52" spans="2:3">
      <c r="B52" s="1175" t="s">
        <v>1424</v>
      </c>
      <c r="C52" s="1171">
        <v>46</v>
      </c>
    </row>
    <row r="53" spans="2:3">
      <c r="B53" s="1175" t="s">
        <v>1425</v>
      </c>
      <c r="C53" s="1171">
        <v>47</v>
      </c>
    </row>
    <row r="54" spans="2:3">
      <c r="B54" s="1175" t="s">
        <v>1426</v>
      </c>
      <c r="C54" s="1171">
        <v>48</v>
      </c>
    </row>
    <row r="55" spans="2:3">
      <c r="B55" s="1175" t="s">
        <v>1427</v>
      </c>
      <c r="C55" s="1171">
        <v>49</v>
      </c>
    </row>
    <row r="56" spans="2:3">
      <c r="B56" s="1175" t="s">
        <v>1428</v>
      </c>
      <c r="C56" s="1171">
        <v>50</v>
      </c>
    </row>
    <row r="57" spans="2:3">
      <c r="B57" s="1175" t="s">
        <v>1429</v>
      </c>
      <c r="C57" s="1171">
        <v>51</v>
      </c>
    </row>
    <row r="58" spans="2:3">
      <c r="B58" s="1175" t="s">
        <v>1430</v>
      </c>
      <c r="C58" s="1171">
        <v>52</v>
      </c>
    </row>
    <row r="59" spans="2:3">
      <c r="B59" s="1175" t="s">
        <v>1431</v>
      </c>
      <c r="C59" s="1171">
        <v>53</v>
      </c>
    </row>
    <row r="60" spans="2:3">
      <c r="B60" s="1175" t="s">
        <v>1432</v>
      </c>
      <c r="C60" s="1171">
        <v>54</v>
      </c>
    </row>
  </sheetData>
  <mergeCells count="1">
    <mergeCell ref="A4:C4"/>
  </mergeCells>
  <hyperlinks>
    <hyperlink ref="B6" location="Agregación_EEFF!A5" display="Nota sobre la agregación de los E.E.F.F." xr:uid="{A5C48332-AC29-4543-8F7E-E915EE475C7F}"/>
    <hyperlink ref="B7" location="1!A5" display="Balance General  " xr:uid="{1258549B-F49D-437B-A71F-D4AD8D5256A7}"/>
    <hyperlink ref="B8" location="2!A5" display="Estado de Ganancias y Pérdidas  " xr:uid="{70C2C959-C26D-4E6F-A52C-4F0C45EC3352}"/>
    <hyperlink ref="B9" location="3!A5" display="Indicadores Financieros  " xr:uid="{E005618C-D789-41E7-B16D-F8B48E10840F}"/>
    <hyperlink ref="B10" location="4!A5" display="Créditos Directos por Sector Económico  " xr:uid="{1315F13E-AD98-4EE6-812E-44DE58DC272B}"/>
    <hyperlink ref="B11" location="5!A5" display="Créditos Directos y Depósitos por Zona Geográfica  " xr:uid="{F2122F06-08DF-4803-8769-D4ADC79D7EF3}"/>
    <hyperlink ref="B12" location="6!A5" display="Depósitos según Escala de Montos  " xr:uid="{E89F42EC-5BCB-4FE7-880A-B50211507BDD}"/>
    <hyperlink ref="B13" location="7!A5" display="Número de Personal  " xr:uid="{5BBD12C8-80C5-4A24-8BBC-17EB882F1DF5}"/>
    <hyperlink ref="B14" location="8!A5" display="Requerimiento de Patrimonio Efectivo y Ratio de Capital Global  " xr:uid="{2899E7CF-C349-4DAC-B8EE-68BFA48464CC}"/>
    <hyperlink ref="B15" location="9!A5" display="Activos y Contingentes Ponderados por Riesgo de Crédito  " xr:uid="{71D2A505-7588-4664-85D7-ED4BF6F55737}"/>
    <hyperlink ref="B16" location="10!A5" display="Créditos Directos según Situación  " xr:uid="{AC284F6B-C74C-4F24-9029-626096C468BF}"/>
    <hyperlink ref="B17" location="11!A5" display="Créditos Directos según Tipo de Crédito y Situación  " xr:uid="{780D63E7-DDAE-4B2E-8D0F-F7546EE9019D}"/>
    <hyperlink ref="B18" location="12!A5" display="Estructura de Créditos Directos e Indirectos según Categoría de Riesgo del Deudor  " xr:uid="{FFA969DA-E9CF-4721-A3D2-0A2AEB5B1415}"/>
    <hyperlink ref="B19" location="13!A5" display="Estructura de Créditos Directos e Indirectos por Tipo de Crédito y Categoría de Riesgo del Deudor " xr:uid="{BDABD215-F23C-429D-B195-474EDD805CBE}"/>
    <hyperlink ref="B20" location="14!A5" display="Créditos Directos por Tipo, Modalidad y Moneda" xr:uid="{34537724-A82C-4445-994C-811AA99ED1B6}"/>
    <hyperlink ref="B21" location="15!A5" display="Morosidad por tipo de crédito y modalidad  " xr:uid="{3DA9A9D6-8286-48F1-B088-AC3B637B454A}"/>
    <hyperlink ref="B22" location="16!A5" display="Ratios de Morosidad según días de incumplimiento  " xr:uid="{D7CD73CF-6A30-4549-8801-1138EAA223AD}"/>
    <hyperlink ref="B23" location="17!A5" display="Créditos por Tipo de Garantía   " xr:uid="{443078FB-FF3F-4282-8C11-F2DC1CC00330}"/>
    <hyperlink ref="B24" location="18!A5" display="Créditos a Actividades Empresariales por Sector Económico  " xr:uid="{E94E6536-4E4E-4340-B07F-98A786E8A3A6}"/>
    <hyperlink ref="B25" location="19!A5" display="Flujo de Créditos Castigados por Tipo de Crédito  " xr:uid="{42FA7190-A9E9-4498-8C58-04570DAB9A3A}"/>
    <hyperlink ref="B26" location="20!A5" display="Ratios de Liquidez  " xr:uid="{485DB432-E216-4970-80A3-2C1741130E91}"/>
    <hyperlink ref="B27" location="21!A5" display="Movimiento de los Depósitos  (Moneda Nacional)" xr:uid="{4CA57955-8777-4DAE-9B67-136CA79E33AA}"/>
    <hyperlink ref="B28" location="22!A5" display="Movimiento de los Depósitos  (Moneda Extranjera)" xr:uid="{3AC8AA8D-AB7E-43C8-98C2-6728F29B1EDB}"/>
    <hyperlink ref="B29" location="23!A5" display="Depósitos del Público por Tipo de Depósito y Plazo (Moneda Nacional)" xr:uid="{55280CBC-6E45-4D25-84F2-4F6AB60B519E}"/>
    <hyperlink ref="B30" location="24!A5" display="Depósitos del Público por Tipo de Depósito y Plazo (Moneda Extranjera)" xr:uid="{37AC70FC-ED5A-40CA-A526-DE5B2EE94B53}"/>
    <hyperlink ref="B31" location="25!A5" display="Requerimiento de Patrimonio Efectivo por Riesgo de Mercado  " xr:uid="{388E796C-FA50-4D88-8DCB-F2FF0A5CEAED}"/>
    <hyperlink ref="B32" location="26!A5" display="Posición Global en Moneda Extranjera  " xr:uid="{FE7D9C72-BFF5-4BA7-A62F-7B6CDE674CD1}"/>
    <hyperlink ref="B33" location="27!A5" display="Requerimiento de Patrimonio Efectivo por Riesgo Operacional  " xr:uid="{940B55D1-965F-4C8D-8C8A-C6200CC245EB}"/>
    <hyperlink ref="B34" location="28!A5" display="Estructura del Activo  " xr:uid="{61223E41-29F5-4671-9BBC-DB7483C9CEA5}"/>
    <hyperlink ref="B35" location="29!A5" display="Estructura de los Créditos Directos por Modalidad  " xr:uid="{767B488F-2FAC-4F2A-AD60-B67BECBDE11A}"/>
    <hyperlink ref="B36" location="30!A5" display="Estructura de los Créditos Directos por Tipo y Modalidad  " xr:uid="{65F05F86-5B90-4795-9E74-815015AC4400}"/>
    <hyperlink ref="B37" location="31!A5" display="Estructura de los Créditos Indirectos  " xr:uid="{5EE4D7EC-8425-48AA-9599-CE44687640A5}"/>
    <hyperlink ref="B38" location="32!A5" display="Estructura del Pasivo  " xr:uid="{D132A02B-202D-4F33-BFCC-4282DAF2DB4D}"/>
    <hyperlink ref="B39" location="33!A5" display="Estructura de los Depósitos por Tipo  " xr:uid="{5CDB8E11-9DD2-486E-9155-D36DCBD6ED32}"/>
    <hyperlink ref="B40" location="34!A5" display="Estructura de los Adeudos y Obligaciones Financieras  " xr:uid="{B207C325-86DD-4CDA-921D-27225B9EE128}"/>
    <hyperlink ref="B41" location="35!A5" display="Estructura del Patrimonio Efectivo" xr:uid="{444C5522-A3A8-4CCA-BAB4-89008349D82A}"/>
    <hyperlink ref="B42" location="36!A5" display="Estructura de los Ingresos Financieros  " xr:uid="{0CAD9253-CD5A-4D64-BED1-090EBF266180}"/>
    <hyperlink ref="B43" location="37!A5" display="Estructura de los Gastos Financieros  " xr:uid="{E5424A46-46AF-48DE-8A2C-2FD082CEC7BF}"/>
    <hyperlink ref="B44" location="38!A5" display="Estructura de los Gastos de Administración  " xr:uid="{62780C9C-5606-4840-887E-F5D1A4B07C4C}"/>
    <hyperlink ref="B45" location="39!A5" display="Estructura de Fideicomisos y Comisiones de Confianza  " xr:uid="{4D5B96A7-E602-4A4C-98FE-06842E3BFB44}"/>
    <hyperlink ref="B46" location="40!A5" display="Ranking de Créditos, Depósitos y Patrimonio  " xr:uid="{52060FC9-3FAF-4EF2-9D86-A6663B5F78E4}"/>
    <hyperlink ref="B47" location="41!A5" display="Ranking de Créditos Directos por Tipo  " xr:uid="{5FB7EA5D-34CB-4A36-9008-704E3AE31970}"/>
    <hyperlink ref="B48" location="42!A5" display="Ranking de Créditos Directos por Modalidad de Operación  " xr:uid="{7A74AD73-27EB-44E5-8A3C-95C3F98E51BD}"/>
    <hyperlink ref="B49" location="43!A5" display="Ranking de Depósitos por Tipo  " xr:uid="{AC47C787-B9DD-443A-8ED1-BFC2DCDCF072}"/>
    <hyperlink ref="B50" location="44!A5" display="Distribución de Oficinas por Zona Geográfica" xr:uid="{EB03D6E5-A93B-4784-9472-8E36EAA6ACE1}"/>
    <hyperlink ref="B51" location="45!A5" display="Créditos Directos y Depósitos por Oficinas  " xr:uid="{A35E8AFD-A808-4D1A-8DD8-1AEC42C8D0DB}"/>
    <hyperlink ref="B52" location="46!A5" display="Estructura de los Créditos Directos por Departamento  " xr:uid="{B56673F8-A668-4824-9229-4F11176F569A}"/>
    <hyperlink ref="B53" location="47!A5" display="Estructura de los Depósitos por Departamento  " xr:uid="{D2015CD1-FBD9-4ECB-8B2E-44F29FCF20D7}"/>
    <hyperlink ref="B54" location="48!A5" display="Depósitos por Tipo y Persona  " xr:uid="{A1AAA27D-FFBE-493E-951C-28483FC2E855}"/>
    <hyperlink ref="B55" location="49!A5" display="Número de Depositantes por Tipo de Depósito  " xr:uid="{6865F69E-120A-4FF8-B194-26D8A05146D6}"/>
    <hyperlink ref="B56" location="50!A5" display="Número de Tarjetas de Débito" xr:uid="{957D7891-E241-40ED-AE4C-0E94CE3BB7AE}"/>
    <hyperlink ref="B57" location="51!A5" display="Número de Deudores según Tipo de Crédito  " xr:uid="{F47B677C-4E84-4C8F-A141-B1DE0BF7422B}"/>
    <hyperlink ref="B58" location="52!A5" display="Número de Tarjetas de Crédito por Tipo  " xr:uid="{7525E57C-963C-4767-AAC2-1AEC0920E0B9}"/>
    <hyperlink ref="B59" location="53!A5" display="Nuevos Créditos Hipotecarios para Vivienda  " xr:uid="{A2321D55-E016-4052-8BB5-D5B6327DB862}"/>
    <hyperlink ref="B60" location="54!A5" display="Nuevos Créditos a Principales Sectores Económicos  " xr:uid="{55093DA6-5FD7-4FB3-B932-D4C968B240E0}"/>
  </hyperlinks>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BEE90-9E1A-4294-A244-2D11723FE4D5}">
  <sheetPr>
    <pageSetUpPr fitToPage="1"/>
  </sheetPr>
  <dimension ref="A1:D199"/>
  <sheetViews>
    <sheetView showGridLines="0" topLeftCell="A130" zoomScale="85" zoomScaleNormal="85" workbookViewId="0"/>
  </sheetViews>
  <sheetFormatPr baseColWidth="10" defaultColWidth="12.6640625" defaultRowHeight="13.2"/>
  <cols>
    <col min="1" max="1" width="7.33203125" style="1181" bestFit="1" customWidth="1"/>
    <col min="2" max="2" width="69.44140625" style="1181" bestFit="1" customWidth="1"/>
    <col min="3" max="3" width="99.6640625" style="1181" customWidth="1"/>
    <col min="4" max="16384" width="12.6640625" style="1181"/>
  </cols>
  <sheetData>
    <row r="1" spans="1:3" ht="13.8">
      <c r="A1" s="1174" t="s">
        <v>1064</v>
      </c>
    </row>
    <row r="2" spans="1:3" ht="13.8">
      <c r="B2" s="1182" t="s">
        <v>1065</v>
      </c>
    </row>
    <row r="3" spans="1:3" ht="6.6" customHeight="1"/>
    <row r="4" spans="1:3" ht="12.75" customHeight="1">
      <c r="B4" s="1183" t="s">
        <v>1066</v>
      </c>
      <c r="C4" s="1184"/>
    </row>
    <row r="5" spans="1:3">
      <c r="B5" s="1185"/>
      <c r="C5" s="1186"/>
    </row>
    <row r="6" spans="1:3">
      <c r="B6" s="1185"/>
      <c r="C6" s="1186"/>
    </row>
    <row r="7" spans="1:3" ht="30.75" customHeight="1">
      <c r="B7" s="1187"/>
      <c r="C7" s="1188"/>
    </row>
    <row r="8" spans="1:3" ht="14.4">
      <c r="B8" s="1189"/>
      <c r="C8" s="1189"/>
    </row>
    <row r="9" spans="1:3">
      <c r="A9" s="1190"/>
      <c r="B9" s="1190"/>
      <c r="C9" s="1190"/>
    </row>
    <row r="10" spans="1:3">
      <c r="A10" s="1191"/>
      <c r="B10" s="1191" t="s">
        <v>1067</v>
      </c>
      <c r="C10" s="1191"/>
    </row>
    <row r="11" spans="1:3" ht="13.8" thickBot="1">
      <c r="A11" s="1192"/>
      <c r="B11" s="1192"/>
      <c r="C11" s="1192"/>
    </row>
    <row r="12" spans="1:3" ht="24" customHeight="1">
      <c r="B12" s="8" t="s">
        <v>1068</v>
      </c>
      <c r="C12" s="1193"/>
    </row>
    <row r="13" spans="1:3" ht="11.4" customHeight="1">
      <c r="B13" s="8"/>
      <c r="C13" s="1193"/>
    </row>
    <row r="14" spans="1:3">
      <c r="A14" s="1194" t="s">
        <v>1069</v>
      </c>
      <c r="B14" s="8" t="s">
        <v>427</v>
      </c>
      <c r="C14" s="1191" t="str">
        <f>A15&amp;"+"&amp;A16&amp;"+"&amp;A17&amp;"+"&amp;A18</f>
        <v>(A.1)+(A.2)+(A.3)+(A.4)</v>
      </c>
    </row>
    <row r="15" spans="1:3">
      <c r="A15" s="1195" t="s">
        <v>1070</v>
      </c>
      <c r="B15" s="1196" t="s">
        <v>1071</v>
      </c>
      <c r="C15" s="555">
        <v>1101</v>
      </c>
    </row>
    <row r="16" spans="1:3">
      <c r="A16" s="1195" t="s">
        <v>1072</v>
      </c>
      <c r="B16" s="1196" t="s">
        <v>1073</v>
      </c>
      <c r="C16" s="7" t="s">
        <v>1074</v>
      </c>
    </row>
    <row r="17" spans="1:3">
      <c r="A17" s="1195" t="s">
        <v>1075</v>
      </c>
      <c r="B17" s="1196" t="s">
        <v>601</v>
      </c>
      <c r="C17" s="7" t="s">
        <v>1076</v>
      </c>
    </row>
    <row r="18" spans="1:3">
      <c r="A18" s="1195" t="s">
        <v>1077</v>
      </c>
      <c r="B18" s="1196" t="s">
        <v>1078</v>
      </c>
      <c r="C18" s="555">
        <v>1105</v>
      </c>
    </row>
    <row r="19" spans="1:3">
      <c r="A19" s="1194" t="s">
        <v>1079</v>
      </c>
      <c r="B19" s="8" t="s">
        <v>432</v>
      </c>
      <c r="C19" s="1197">
        <v>1201</v>
      </c>
    </row>
    <row r="20" spans="1:3" ht="18.75" customHeight="1">
      <c r="A20" s="1194" t="s">
        <v>1080</v>
      </c>
      <c r="B20" s="8" t="s">
        <v>1081</v>
      </c>
      <c r="C20" s="1191" t="str">
        <f>A21&amp;"+"&amp;A22&amp;"+"&amp;A23&amp;"+"&amp;A24&amp;"+"&amp;A25&amp;"+"&amp;A26</f>
        <v>(C.1)+(C.2)+(C.3)+(C.4)+(C.5)+(C.6)</v>
      </c>
    </row>
    <row r="21" spans="1:3">
      <c r="A21" s="1195" t="s">
        <v>1082</v>
      </c>
      <c r="B21" s="1196" t="s">
        <v>1083</v>
      </c>
      <c r="C21" s="7" t="s">
        <v>1084</v>
      </c>
    </row>
    <row r="22" spans="1:3">
      <c r="A22" s="1195" t="s">
        <v>1085</v>
      </c>
      <c r="B22" s="1196" t="s">
        <v>1086</v>
      </c>
      <c r="C22" s="7" t="s">
        <v>1087</v>
      </c>
    </row>
    <row r="23" spans="1:3">
      <c r="A23" s="1195" t="s">
        <v>1088</v>
      </c>
      <c r="B23" s="1196" t="s">
        <v>1089</v>
      </c>
      <c r="C23" s="555">
        <v>1305</v>
      </c>
    </row>
    <row r="24" spans="1:3">
      <c r="A24" s="1195" t="s">
        <v>1090</v>
      </c>
      <c r="B24" s="1196" t="s">
        <v>1091</v>
      </c>
      <c r="C24" s="555">
        <v>1306</v>
      </c>
    </row>
    <row r="25" spans="1:3">
      <c r="A25" s="1195" t="s">
        <v>1092</v>
      </c>
      <c r="B25" s="1196" t="s">
        <v>1093</v>
      </c>
      <c r="C25" s="555" t="s">
        <v>1094</v>
      </c>
    </row>
    <row r="26" spans="1:3">
      <c r="A26" s="1195" t="s">
        <v>1095</v>
      </c>
      <c r="B26" s="1196" t="s">
        <v>1096</v>
      </c>
      <c r="C26" s="1198" t="s">
        <v>1097</v>
      </c>
    </row>
    <row r="27" spans="1:3" ht="19.2" customHeight="1">
      <c r="A27" s="1194" t="s">
        <v>1098</v>
      </c>
      <c r="B27" s="8" t="s">
        <v>1099</v>
      </c>
      <c r="C27" s="1191" t="str">
        <f>A28&amp;"+"&amp;A39&amp;"+"&amp;A40&amp;"+"&amp;A43&amp;"+"&amp;A44</f>
        <v>(D.1)+(D.12)+(D.13)+(D.16)+(D.17)</v>
      </c>
    </row>
    <row r="28" spans="1:3">
      <c r="A28" s="1195" t="s">
        <v>1100</v>
      </c>
      <c r="B28" s="1199" t="s">
        <v>899</v>
      </c>
      <c r="C28" s="1191" t="str">
        <f>A29&amp;"+"&amp;A30&amp;"+"&amp;A31&amp;"+"&amp;A32&amp;"+"&amp;A33&amp;"+"&amp;A34&amp;"+"&amp;A35&amp;"+"&amp;A36&amp;"+"&amp;A37&amp;"+"&amp;A38</f>
        <v>(D.2)+(D.3)+(D.4)+(D.5)+(D.6)+(D.7)+(D.8)+(D.9)+(D.10)+(D.11)</v>
      </c>
    </row>
    <row r="29" spans="1:3" ht="27.6">
      <c r="A29" s="1195" t="s">
        <v>1101</v>
      </c>
      <c r="B29" s="1200" t="s">
        <v>642</v>
      </c>
      <c r="C29" s="1201" t="s">
        <v>1102</v>
      </c>
    </row>
    <row r="30" spans="1:3" ht="26.4">
      <c r="A30" s="1195" t="s">
        <v>1103</v>
      </c>
      <c r="B30" s="1200" t="s">
        <v>1104</v>
      </c>
      <c r="C30" s="1202" t="s">
        <v>1105</v>
      </c>
    </row>
    <row r="31" spans="1:3">
      <c r="A31" s="1195" t="s">
        <v>1106</v>
      </c>
      <c r="B31" s="1200" t="s">
        <v>389</v>
      </c>
      <c r="C31" s="1203" t="s">
        <v>1107</v>
      </c>
    </row>
    <row r="32" spans="1:3">
      <c r="A32" s="1195" t="s">
        <v>1108</v>
      </c>
      <c r="B32" s="1200" t="s">
        <v>623</v>
      </c>
      <c r="C32" s="1203" t="s">
        <v>1109</v>
      </c>
    </row>
    <row r="33" spans="1:3" ht="26.4">
      <c r="A33" s="1195" t="s">
        <v>1110</v>
      </c>
      <c r="B33" s="1200" t="s">
        <v>394</v>
      </c>
      <c r="C33" s="1202" t="s">
        <v>1111</v>
      </c>
    </row>
    <row r="34" spans="1:3" ht="26.4">
      <c r="A34" s="1195" t="s">
        <v>1112</v>
      </c>
      <c r="B34" s="1200" t="s">
        <v>1113</v>
      </c>
      <c r="C34" s="1202" t="s">
        <v>1114</v>
      </c>
    </row>
    <row r="35" spans="1:3">
      <c r="A35" s="1195" t="s">
        <v>1115</v>
      </c>
      <c r="B35" s="1200" t="s">
        <v>644</v>
      </c>
      <c r="C35" s="1204">
        <v>1401.04</v>
      </c>
    </row>
    <row r="36" spans="1:3" ht="14.4">
      <c r="A36" s="1195" t="s">
        <v>1116</v>
      </c>
      <c r="B36" s="1200" t="s">
        <v>646</v>
      </c>
      <c r="C36" s="1205" t="s">
        <v>1117</v>
      </c>
    </row>
    <row r="37" spans="1:3">
      <c r="A37" s="1206" t="s">
        <v>1118</v>
      </c>
      <c r="B37" s="1200" t="s">
        <v>1119</v>
      </c>
      <c r="C37" s="1202" t="s">
        <v>1120</v>
      </c>
    </row>
    <row r="38" spans="1:3" ht="66">
      <c r="A38" s="1206" t="s">
        <v>1121</v>
      </c>
      <c r="B38" s="1200" t="s">
        <v>601</v>
      </c>
      <c r="C38" s="1207" t="s">
        <v>1122</v>
      </c>
    </row>
    <row r="39" spans="1:3">
      <c r="A39" s="1206" t="s">
        <v>1123</v>
      </c>
      <c r="B39" s="1199" t="s">
        <v>1124</v>
      </c>
      <c r="C39" s="1208" t="s">
        <v>1125</v>
      </c>
    </row>
    <row r="40" spans="1:3">
      <c r="A40" s="1195" t="s">
        <v>1126</v>
      </c>
      <c r="B40" s="1199" t="s">
        <v>913</v>
      </c>
      <c r="C40" s="8" t="str">
        <f>A41&amp;"+"&amp;A42</f>
        <v>(D.14)+(D.15)</v>
      </c>
    </row>
    <row r="41" spans="1:3">
      <c r="A41" s="1195" t="s">
        <v>1127</v>
      </c>
      <c r="B41" s="1209" t="s">
        <v>902</v>
      </c>
      <c r="C41" s="1198">
        <v>1405</v>
      </c>
    </row>
    <row r="42" spans="1:3">
      <c r="A42" s="1195" t="s">
        <v>1128</v>
      </c>
      <c r="B42" s="1209" t="s">
        <v>903</v>
      </c>
      <c r="C42" s="1198">
        <v>1406</v>
      </c>
    </row>
    <row r="43" spans="1:3">
      <c r="A43" s="1195" t="s">
        <v>1129</v>
      </c>
      <c r="B43" s="1199" t="s">
        <v>1096</v>
      </c>
      <c r="C43" s="1210" t="s">
        <v>1130</v>
      </c>
    </row>
    <row r="44" spans="1:3" ht="24" customHeight="1">
      <c r="A44" s="1195" t="s">
        <v>1131</v>
      </c>
      <c r="B44" s="1199" t="s">
        <v>1132</v>
      </c>
      <c r="C44" s="1211" t="s">
        <v>1133</v>
      </c>
    </row>
    <row r="45" spans="1:3" ht="19.5" customHeight="1">
      <c r="A45" s="1194" t="s">
        <v>1134</v>
      </c>
      <c r="B45" s="8" t="s">
        <v>457</v>
      </c>
      <c r="C45" s="1211" t="s">
        <v>1135</v>
      </c>
    </row>
    <row r="46" spans="1:3">
      <c r="A46" s="1194" t="s">
        <v>1136</v>
      </c>
      <c r="B46" s="8" t="s">
        <v>1137</v>
      </c>
      <c r="C46" s="8" t="str">
        <f>A47&amp;"+"&amp;A48&amp;"+"&amp;A49&amp;"+"&amp;A50&amp;"+"&amp;A51</f>
        <v>(F.1)+(F.2)+(F.3)+(F.4)+(F.5)</v>
      </c>
    </row>
    <row r="47" spans="1:3">
      <c r="A47" s="1195" t="s">
        <v>1138</v>
      </c>
      <c r="B47" s="1196" t="s">
        <v>459</v>
      </c>
      <c r="C47" s="555">
        <v>1108</v>
      </c>
    </row>
    <row r="48" spans="1:3">
      <c r="A48" s="1195" t="s">
        <v>1139</v>
      </c>
      <c r="B48" s="1196" t="s">
        <v>603</v>
      </c>
      <c r="C48" s="555">
        <v>1208</v>
      </c>
    </row>
    <row r="49" spans="1:3">
      <c r="A49" s="1195" t="s">
        <v>1140</v>
      </c>
      <c r="B49" s="1196" t="s">
        <v>604</v>
      </c>
      <c r="C49" s="555">
        <v>1308</v>
      </c>
    </row>
    <row r="50" spans="1:3">
      <c r="A50" s="1195" t="s">
        <v>1141</v>
      </c>
      <c r="B50" s="1196" t="s">
        <v>605</v>
      </c>
      <c r="C50" s="555">
        <v>1408</v>
      </c>
    </row>
    <row r="51" spans="1:3">
      <c r="A51" s="1195" t="s">
        <v>1142</v>
      </c>
      <c r="B51" s="1196" t="s">
        <v>1143</v>
      </c>
      <c r="C51" s="555">
        <v>1508</v>
      </c>
    </row>
    <row r="52" spans="1:3" ht="18.75" customHeight="1">
      <c r="A52" s="1194" t="s">
        <v>1144</v>
      </c>
      <c r="B52" s="1208" t="s">
        <v>464</v>
      </c>
      <c r="C52" s="1212" t="s">
        <v>1145</v>
      </c>
    </row>
    <row r="53" spans="1:3" ht="21" customHeight="1">
      <c r="A53" s="1194" t="s">
        <v>1146</v>
      </c>
      <c r="B53" s="8" t="s">
        <v>1147</v>
      </c>
      <c r="C53" s="1197">
        <v>18</v>
      </c>
    </row>
    <row r="54" spans="1:3" ht="42">
      <c r="A54" s="1213" t="s">
        <v>1148</v>
      </c>
      <c r="B54" s="1214" t="s">
        <v>1149</v>
      </c>
      <c r="C54" s="1215" t="s">
        <v>1150</v>
      </c>
    </row>
    <row r="55" spans="1:3" ht="42">
      <c r="A55" s="1213"/>
      <c r="B55" s="1214"/>
      <c r="C55" s="1215" t="s">
        <v>1151</v>
      </c>
    </row>
    <row r="56" spans="1:3" ht="18.600000000000001" customHeight="1">
      <c r="A56" s="1194" t="s">
        <v>1152</v>
      </c>
      <c r="B56" s="8" t="s">
        <v>1153</v>
      </c>
      <c r="C56" s="1191" t="str">
        <f>A14&amp;"+"&amp;A19&amp;"+"&amp;A20&amp;"+"&amp;A27&amp;"+"&amp;A45&amp;"+"&amp;A46&amp;"+"&amp;A52&amp;"+"&amp;A53&amp;"+"&amp;A54</f>
        <v>(A)+(B)+(C)+(D)+(E)+(F)+(G)+(H)+(I)</v>
      </c>
    </row>
    <row r="57" spans="1:3">
      <c r="B57" s="1216"/>
    </row>
    <row r="58" spans="1:3">
      <c r="B58" s="1216"/>
    </row>
    <row r="59" spans="1:3">
      <c r="B59" s="820" t="s">
        <v>1154</v>
      </c>
    </row>
    <row r="60" spans="1:3">
      <c r="B60" s="820"/>
    </row>
    <row r="61" spans="1:3">
      <c r="A61" s="1194" t="s">
        <v>1155</v>
      </c>
      <c r="B61" s="820" t="s">
        <v>470</v>
      </c>
      <c r="C61" s="1191" t="str">
        <f>A62&amp;"+"&amp;A63&amp;"+"&amp;A64&amp;"+"&amp;A69&amp;"+"&amp;A70</f>
        <v>(K.1)+(K.2)+(K.3)+(K.8)+(K.9)</v>
      </c>
    </row>
    <row r="62" spans="1:3" ht="14.4">
      <c r="A62" s="1195" t="s">
        <v>1156</v>
      </c>
      <c r="B62" s="1196" t="s">
        <v>72</v>
      </c>
      <c r="C62" s="1217" t="s">
        <v>1157</v>
      </c>
    </row>
    <row r="63" spans="1:3">
      <c r="A63" s="1195" t="s">
        <v>1158</v>
      </c>
      <c r="B63" s="1196" t="s">
        <v>73</v>
      </c>
      <c r="C63" s="555">
        <v>2102</v>
      </c>
    </row>
    <row r="64" spans="1:3">
      <c r="A64" s="1195" t="s">
        <v>1159</v>
      </c>
      <c r="B64" s="1196" t="s">
        <v>74</v>
      </c>
      <c r="C64" s="1218" t="str">
        <f>A65&amp;"+"&amp;A66&amp;"+"&amp;A67&amp;"+"&amp;A68</f>
        <v>(K.4)+(K.5)+(K.6)+(K.7)</v>
      </c>
    </row>
    <row r="65" spans="1:3">
      <c r="A65" s="1195" t="s">
        <v>1160</v>
      </c>
      <c r="B65" s="1196" t="s">
        <v>1161</v>
      </c>
      <c r="C65" s="1219" t="s">
        <v>1162</v>
      </c>
    </row>
    <row r="66" spans="1:3">
      <c r="A66" s="1195" t="s">
        <v>1163</v>
      </c>
      <c r="B66" s="1196" t="s">
        <v>1164</v>
      </c>
      <c r="C66" s="1219">
        <v>2103.0300000000002</v>
      </c>
    </row>
    <row r="67" spans="1:3">
      <c r="A67" s="1195" t="s">
        <v>1165</v>
      </c>
      <c r="B67" s="1196" t="s">
        <v>1166</v>
      </c>
      <c r="C67" s="1219">
        <v>2103.0500000000002</v>
      </c>
    </row>
    <row r="68" spans="1:3">
      <c r="A68" s="1195" t="s">
        <v>1167</v>
      </c>
      <c r="B68" s="1196" t="s">
        <v>1168</v>
      </c>
      <c r="C68" s="7" t="s">
        <v>1169</v>
      </c>
    </row>
    <row r="69" spans="1:3">
      <c r="A69" s="1195" t="s">
        <v>1170</v>
      </c>
      <c r="B69" s="1196" t="s">
        <v>1171</v>
      </c>
      <c r="C69" s="1219">
        <v>2107</v>
      </c>
    </row>
    <row r="70" spans="1:3">
      <c r="A70" s="1195" t="s">
        <v>1172</v>
      </c>
      <c r="B70" s="1196" t="s">
        <v>1173</v>
      </c>
      <c r="C70" s="1218" t="str">
        <f>A71&amp;"+"&amp;A72</f>
        <v>(K.10)+(K.11)</v>
      </c>
    </row>
    <row r="71" spans="1:3" ht="28.8">
      <c r="A71" s="1206" t="s">
        <v>1174</v>
      </c>
      <c r="B71" s="1220" t="s">
        <v>1175</v>
      </c>
      <c r="C71" s="1205" t="s">
        <v>1176</v>
      </c>
    </row>
    <row r="72" spans="1:3">
      <c r="A72" s="1206" t="s">
        <v>1177</v>
      </c>
      <c r="B72" s="1220" t="s">
        <v>1178</v>
      </c>
      <c r="C72" s="1219">
        <v>2105</v>
      </c>
    </row>
    <row r="73" spans="1:3">
      <c r="A73" s="1194" t="s">
        <v>1179</v>
      </c>
      <c r="B73" s="820" t="s">
        <v>1180</v>
      </c>
      <c r="C73" s="1218" t="str">
        <f>A74&amp;"+"&amp;A75&amp;"+"&amp;A76</f>
        <v>(L.1)+(L.2)+(L.3)</v>
      </c>
    </row>
    <row r="74" spans="1:3">
      <c r="A74" s="1195" t="s">
        <v>1181</v>
      </c>
      <c r="B74" s="1196" t="s">
        <v>72</v>
      </c>
      <c r="C74" s="555">
        <v>2301</v>
      </c>
    </row>
    <row r="75" spans="1:3">
      <c r="A75" s="1195" t="s">
        <v>1182</v>
      </c>
      <c r="B75" s="1196" t="s">
        <v>73</v>
      </c>
      <c r="C75" s="555">
        <v>2302</v>
      </c>
    </row>
    <row r="76" spans="1:3">
      <c r="A76" s="1195" t="s">
        <v>1183</v>
      </c>
      <c r="B76" s="1196" t="s">
        <v>74</v>
      </c>
      <c r="C76" s="555">
        <v>2303</v>
      </c>
    </row>
    <row r="77" spans="1:3">
      <c r="A77" s="1194" t="s">
        <v>1184</v>
      </c>
      <c r="B77" s="820" t="s">
        <v>432</v>
      </c>
      <c r="C77" s="7" t="s">
        <v>1185</v>
      </c>
    </row>
    <row r="78" spans="1:3">
      <c r="A78" s="1194" t="s">
        <v>1186</v>
      </c>
      <c r="B78" s="820" t="s">
        <v>1187</v>
      </c>
      <c r="C78" s="1218" t="str">
        <f>A79&amp;"+"&amp;A80</f>
        <v>(N.1)+(N.2)</v>
      </c>
    </row>
    <row r="79" spans="1:3">
      <c r="A79" s="1195" t="s">
        <v>1188</v>
      </c>
      <c r="B79" s="555" t="s">
        <v>1189</v>
      </c>
      <c r="C79" s="7" t="s">
        <v>1190</v>
      </c>
    </row>
    <row r="80" spans="1:3">
      <c r="A80" s="1195" t="s">
        <v>1191</v>
      </c>
      <c r="B80" s="555" t="s">
        <v>1192</v>
      </c>
      <c r="C80" s="7" t="s">
        <v>1193</v>
      </c>
    </row>
    <row r="81" spans="1:3">
      <c r="A81" s="1194" t="s">
        <v>1194</v>
      </c>
      <c r="B81" s="820" t="s">
        <v>1195</v>
      </c>
      <c r="C81" s="1218" t="str">
        <f>A82&amp;"+"&amp;A83&amp;"+"&amp;A84</f>
        <v>(Ñ.1)+(Ñ.2)+(Ñ.3)</v>
      </c>
    </row>
    <row r="82" spans="1:3">
      <c r="A82" s="1195" t="s">
        <v>1196</v>
      </c>
      <c r="B82" s="1181" t="s">
        <v>1197</v>
      </c>
      <c r="C82" s="555">
        <v>2804</v>
      </c>
    </row>
    <row r="83" spans="1:3" ht="12.75" customHeight="1">
      <c r="A83" s="1195" t="s">
        <v>1198</v>
      </c>
      <c r="B83" s="1181" t="s">
        <v>1199</v>
      </c>
      <c r="C83" s="555">
        <v>2805</v>
      </c>
    </row>
    <row r="84" spans="1:3">
      <c r="A84" s="1195" t="s">
        <v>1200</v>
      </c>
      <c r="B84" s="555" t="s">
        <v>1201</v>
      </c>
      <c r="C84" s="7" t="s">
        <v>1202</v>
      </c>
    </row>
    <row r="85" spans="1:3">
      <c r="A85" s="1194" t="s">
        <v>1203</v>
      </c>
      <c r="B85" s="820" t="s">
        <v>1204</v>
      </c>
      <c r="C85" s="7" t="s">
        <v>1205</v>
      </c>
    </row>
    <row r="86" spans="1:3">
      <c r="A86" s="1194" t="s">
        <v>1206</v>
      </c>
      <c r="B86" s="820" t="s">
        <v>1207</v>
      </c>
      <c r="C86" s="1191" t="str">
        <f>A87&amp;"+"&amp;A88&amp;"+"&amp;A89&amp;"+"&amp;A90&amp;"+"&amp;A91&amp;"+"&amp;A92</f>
        <v>(P.1)+(P.2)+(P.3)+(P.4)+(P.5)+(P.6)</v>
      </c>
    </row>
    <row r="87" spans="1:3">
      <c r="A87" s="1195" t="s">
        <v>1208</v>
      </c>
      <c r="B87" s="555" t="s">
        <v>1209</v>
      </c>
      <c r="C87" s="7" t="s">
        <v>1210</v>
      </c>
    </row>
    <row r="88" spans="1:3">
      <c r="A88" s="1195" t="s">
        <v>1211</v>
      </c>
      <c r="B88" s="555" t="s">
        <v>1212</v>
      </c>
      <c r="C88" s="555">
        <v>2308</v>
      </c>
    </row>
    <row r="89" spans="1:3">
      <c r="A89" s="1195" t="s">
        <v>1213</v>
      </c>
      <c r="B89" s="555" t="s">
        <v>460</v>
      </c>
      <c r="C89" s="555">
        <v>2208</v>
      </c>
    </row>
    <row r="90" spans="1:3">
      <c r="A90" s="1195" t="s">
        <v>1214</v>
      </c>
      <c r="B90" s="555" t="s">
        <v>1215</v>
      </c>
      <c r="C90" s="7" t="s">
        <v>1216</v>
      </c>
    </row>
    <row r="91" spans="1:3">
      <c r="A91" s="1195" t="s">
        <v>1217</v>
      </c>
      <c r="B91" s="555" t="s">
        <v>1218</v>
      </c>
      <c r="C91" s="7" t="s">
        <v>1219</v>
      </c>
    </row>
    <row r="92" spans="1:3">
      <c r="A92" s="1195" t="s">
        <v>1220</v>
      </c>
      <c r="B92" s="555" t="s">
        <v>1221</v>
      </c>
      <c r="C92" s="555">
        <v>2508</v>
      </c>
    </row>
    <row r="93" spans="1:3" ht="72">
      <c r="A93" s="1213" t="s">
        <v>1222</v>
      </c>
      <c r="B93" s="1214" t="s">
        <v>501</v>
      </c>
      <c r="C93" s="1203" t="s">
        <v>1223</v>
      </c>
    </row>
    <row r="94" spans="1:3" ht="43.2">
      <c r="A94" s="1213"/>
      <c r="B94" s="1214"/>
      <c r="C94" s="1203" t="s">
        <v>1224</v>
      </c>
    </row>
    <row r="95" spans="1:3" ht="8.4" customHeight="1">
      <c r="A95" s="1194"/>
      <c r="B95" s="820"/>
      <c r="C95" s="1203"/>
    </row>
    <row r="96" spans="1:3">
      <c r="A96" s="1194" t="s">
        <v>1225</v>
      </c>
      <c r="B96" s="820" t="s">
        <v>1226</v>
      </c>
      <c r="C96" s="1218" t="str">
        <f>A97&amp;"+"&amp;A98</f>
        <v>(R.1)+(R.2)</v>
      </c>
    </row>
    <row r="97" spans="1:3">
      <c r="A97" s="1195" t="s">
        <v>1227</v>
      </c>
      <c r="B97" s="1196" t="s">
        <v>1228</v>
      </c>
      <c r="C97" s="555">
        <v>2701</v>
      </c>
    </row>
    <row r="98" spans="1:3">
      <c r="A98" s="1195" t="s">
        <v>1229</v>
      </c>
      <c r="B98" s="1196" t="s">
        <v>1230</v>
      </c>
      <c r="C98" s="1219" t="s">
        <v>1231</v>
      </c>
    </row>
    <row r="99" spans="1:3">
      <c r="A99" s="1194" t="s">
        <v>1232</v>
      </c>
      <c r="B99" s="820" t="s">
        <v>1233</v>
      </c>
      <c r="C99" s="7" t="s">
        <v>1234</v>
      </c>
    </row>
    <row r="100" spans="1:3" ht="6.6" customHeight="1">
      <c r="A100" s="1194"/>
      <c r="B100" s="820"/>
      <c r="C100" s="7"/>
    </row>
    <row r="101" spans="1:3">
      <c r="A101" s="1194" t="s">
        <v>1235</v>
      </c>
      <c r="B101" s="820" t="s">
        <v>506</v>
      </c>
      <c r="C101" s="8" t="str">
        <f>A61&amp;"+"&amp;A73&amp;"+"&amp;A77&amp;"+"&amp;A78&amp;"+"&amp;A81&amp;"+"&amp;A85&amp;"+"&amp;A86&amp;"+"&amp;A93&amp;"+"&amp;A96&amp;"+"&amp;A99</f>
        <v>(K)+(L)+(M)+(N)+(Ñ)+(O)+(P)+(Q)+(R)+(S)</v>
      </c>
    </row>
    <row r="102" spans="1:3" ht="6" customHeight="1">
      <c r="A102" s="1194"/>
      <c r="B102" s="820"/>
      <c r="C102" s="8"/>
    </row>
    <row r="103" spans="1:3">
      <c r="A103" s="1194" t="s">
        <v>1236</v>
      </c>
      <c r="B103" s="820" t="s">
        <v>507</v>
      </c>
      <c r="C103" s="1191" t="str">
        <f>A104&amp;"+"&amp;A105&amp;"+"&amp;A106&amp;"+"&amp;A107&amp;"+"&amp;A108&amp;"+"&amp;A109</f>
        <v>(U.1)+(U.2)+(U.3)+(U.4)+(U.5)+(U.6)</v>
      </c>
    </row>
    <row r="104" spans="1:3">
      <c r="A104" s="1195" t="s">
        <v>1237</v>
      </c>
      <c r="B104" s="1196" t="s">
        <v>1238</v>
      </c>
      <c r="C104" s="7" t="s">
        <v>1239</v>
      </c>
    </row>
    <row r="105" spans="1:3">
      <c r="A105" s="1195" t="s">
        <v>1240</v>
      </c>
      <c r="B105" s="1196" t="s">
        <v>1241</v>
      </c>
      <c r="C105" s="1219" t="s">
        <v>1242</v>
      </c>
    </row>
    <row r="106" spans="1:3">
      <c r="A106" s="1195" t="s">
        <v>1243</v>
      </c>
      <c r="B106" s="1196" t="s">
        <v>1244</v>
      </c>
      <c r="C106" s="7" t="s">
        <v>1245</v>
      </c>
    </row>
    <row r="107" spans="1:3">
      <c r="A107" s="1195" t="s">
        <v>1246</v>
      </c>
      <c r="B107" s="1196" t="s">
        <v>1247</v>
      </c>
      <c r="C107" s="7" t="s">
        <v>1248</v>
      </c>
    </row>
    <row r="108" spans="1:3">
      <c r="A108" s="1195" t="s">
        <v>1249</v>
      </c>
      <c r="B108" s="1196" t="s">
        <v>1250</v>
      </c>
      <c r="C108" s="7" t="s">
        <v>1251</v>
      </c>
    </row>
    <row r="109" spans="1:3">
      <c r="A109" s="1195" t="s">
        <v>1252</v>
      </c>
      <c r="B109" s="1196" t="s">
        <v>1253</v>
      </c>
      <c r="C109" s="7" t="s">
        <v>1254</v>
      </c>
    </row>
    <row r="110" spans="1:3">
      <c r="A110" s="1194" t="s">
        <v>1255</v>
      </c>
      <c r="B110" s="820" t="s">
        <v>514</v>
      </c>
      <c r="C110" s="8" t="str">
        <f>A101&amp;"+"&amp;A103</f>
        <v>(T)+(U)</v>
      </c>
    </row>
    <row r="111" spans="1:3" ht="9.6" customHeight="1">
      <c r="A111" s="1194"/>
      <c r="B111" s="820"/>
      <c r="C111" s="8"/>
    </row>
    <row r="112" spans="1:3">
      <c r="A112" s="1194" t="s">
        <v>1256</v>
      </c>
      <c r="B112" s="820" t="s">
        <v>1257</v>
      </c>
      <c r="C112" s="1218" t="str">
        <f>A113&amp;"+"&amp;A114&amp;"+"&amp;A115&amp;"+"&amp;A116</f>
        <v>(W.1)+(W.2)+(W.3)+(W.4)</v>
      </c>
    </row>
    <row r="113" spans="1:4">
      <c r="A113" s="1195" t="s">
        <v>1258</v>
      </c>
      <c r="B113" s="1196" t="s">
        <v>1228</v>
      </c>
      <c r="C113" s="7" t="s">
        <v>1259</v>
      </c>
    </row>
    <row r="114" spans="1:4">
      <c r="A114" s="1195" t="s">
        <v>1260</v>
      </c>
      <c r="B114" s="1196" t="s">
        <v>1261</v>
      </c>
      <c r="C114" s="555">
        <v>7205</v>
      </c>
    </row>
    <row r="115" spans="1:4">
      <c r="A115" s="1195" t="s">
        <v>1262</v>
      </c>
      <c r="B115" s="1196" t="s">
        <v>1263</v>
      </c>
      <c r="C115" s="555">
        <v>7206</v>
      </c>
    </row>
    <row r="116" spans="1:4">
      <c r="A116" s="1195" t="s">
        <v>1264</v>
      </c>
      <c r="B116" s="1196" t="s">
        <v>1265</v>
      </c>
      <c r="C116" s="1219" t="s">
        <v>1266</v>
      </c>
    </row>
    <row r="117" spans="1:4">
      <c r="B117" s="1196"/>
      <c r="C117" s="1219"/>
    </row>
    <row r="119" spans="1:4">
      <c r="A119" s="1190"/>
      <c r="B119" s="1190"/>
      <c r="C119" s="1190"/>
      <c r="D119" s="1190"/>
    </row>
    <row r="120" spans="1:4" ht="13.8">
      <c r="A120" s="1218"/>
      <c r="B120" s="1221" t="s">
        <v>1267</v>
      </c>
      <c r="C120" s="1221"/>
      <c r="D120" s="1222"/>
    </row>
    <row r="121" spans="1:4" ht="13.8" thickBot="1">
      <c r="A121" s="1192"/>
      <c r="B121" s="1192"/>
      <c r="C121" s="1192"/>
      <c r="D121" s="1192"/>
    </row>
    <row r="122" spans="1:4" ht="13.8">
      <c r="B122" s="1223"/>
      <c r="C122" s="1224"/>
      <c r="D122" s="1225"/>
    </row>
    <row r="123" spans="1:4">
      <c r="A123" s="1194" t="s">
        <v>1069</v>
      </c>
      <c r="B123" s="820" t="s">
        <v>1268</v>
      </c>
      <c r="C123" s="1197" t="s">
        <v>1269</v>
      </c>
    </row>
    <row r="124" spans="1:4">
      <c r="A124" s="1195" t="s">
        <v>1070</v>
      </c>
      <c r="B124" s="1196" t="s">
        <v>459</v>
      </c>
      <c r="C124" s="555">
        <v>5101</v>
      </c>
    </row>
    <row r="125" spans="1:4">
      <c r="A125" s="1195" t="s">
        <v>1072</v>
      </c>
      <c r="B125" s="1196" t="s">
        <v>603</v>
      </c>
      <c r="C125" s="555">
        <v>5102</v>
      </c>
    </row>
    <row r="126" spans="1:4">
      <c r="A126" s="1195" t="s">
        <v>1075</v>
      </c>
      <c r="B126" s="1196" t="s">
        <v>604</v>
      </c>
      <c r="C126" s="555">
        <v>5103</v>
      </c>
    </row>
    <row r="127" spans="1:4" ht="14.4">
      <c r="A127" s="1195" t="s">
        <v>1077</v>
      </c>
      <c r="B127" s="1196" t="s">
        <v>1270</v>
      </c>
      <c r="C127" s="555" t="s">
        <v>1271</v>
      </c>
    </row>
    <row r="128" spans="1:4" ht="14.4">
      <c r="A128" s="1195" t="s">
        <v>1272</v>
      </c>
      <c r="B128" s="1196" t="s">
        <v>1273</v>
      </c>
      <c r="C128" s="555" t="s">
        <v>1274</v>
      </c>
    </row>
    <row r="129" spans="1:3">
      <c r="A129" s="1195" t="s">
        <v>1275</v>
      </c>
      <c r="B129" s="1196" t="s">
        <v>1276</v>
      </c>
      <c r="C129" s="555" t="s">
        <v>1277</v>
      </c>
    </row>
    <row r="130" spans="1:3" ht="14.4">
      <c r="A130" s="1195" t="s">
        <v>1278</v>
      </c>
      <c r="B130" s="1196" t="s">
        <v>1279</v>
      </c>
      <c r="C130" s="555" t="s">
        <v>1280</v>
      </c>
    </row>
    <row r="131" spans="1:3" ht="14.4">
      <c r="A131" s="1195" t="s">
        <v>1281</v>
      </c>
      <c r="B131" s="1196" t="s">
        <v>1282</v>
      </c>
      <c r="C131" s="555" t="s">
        <v>1283</v>
      </c>
    </row>
    <row r="132" spans="1:3">
      <c r="A132" s="1195" t="s">
        <v>1284</v>
      </c>
      <c r="B132" s="1196" t="s">
        <v>601</v>
      </c>
      <c r="C132" s="555" t="s">
        <v>1285</v>
      </c>
    </row>
    <row r="133" spans="1:3" ht="9" customHeight="1">
      <c r="A133" s="1226"/>
      <c r="B133" s="1227"/>
      <c r="C133" s="555"/>
    </row>
    <row r="134" spans="1:3">
      <c r="A134" s="1194" t="s">
        <v>1079</v>
      </c>
      <c r="B134" s="820" t="s">
        <v>1286</v>
      </c>
      <c r="C134" s="1197" t="s">
        <v>1287</v>
      </c>
    </row>
    <row r="135" spans="1:3">
      <c r="A135" s="1195" t="s">
        <v>1288</v>
      </c>
      <c r="B135" s="1196" t="s">
        <v>700</v>
      </c>
      <c r="C135" s="555">
        <v>4101</v>
      </c>
    </row>
    <row r="136" spans="1:3">
      <c r="A136" s="1195" t="s">
        <v>1289</v>
      </c>
      <c r="B136" s="1196" t="s">
        <v>603</v>
      </c>
      <c r="C136" s="555">
        <v>4102</v>
      </c>
    </row>
    <row r="137" spans="1:3">
      <c r="A137" s="1195" t="s">
        <v>1290</v>
      </c>
      <c r="B137" s="1196" t="s">
        <v>1291</v>
      </c>
      <c r="C137" s="555">
        <v>4103</v>
      </c>
    </row>
    <row r="138" spans="1:3">
      <c r="A138" s="1195" t="s">
        <v>1292</v>
      </c>
      <c r="B138" s="1196" t="s">
        <v>702</v>
      </c>
      <c r="C138" s="555" t="s">
        <v>1293</v>
      </c>
    </row>
    <row r="139" spans="1:3">
      <c r="A139" s="1195" t="s">
        <v>1294</v>
      </c>
      <c r="B139" s="1196" t="s">
        <v>703</v>
      </c>
      <c r="C139" s="555" t="s">
        <v>1295</v>
      </c>
    </row>
    <row r="140" spans="1:3">
      <c r="A140" s="1195" t="s">
        <v>1296</v>
      </c>
      <c r="B140" s="1196" t="s">
        <v>704</v>
      </c>
      <c r="C140" s="555" t="s">
        <v>1297</v>
      </c>
    </row>
    <row r="141" spans="1:3" ht="14.4">
      <c r="A141" s="1195" t="s">
        <v>1298</v>
      </c>
      <c r="B141" s="1196" t="s">
        <v>1299</v>
      </c>
      <c r="C141" s="555" t="s">
        <v>1300</v>
      </c>
    </row>
    <row r="142" spans="1:3" ht="14.4">
      <c r="A142" s="1195" t="s">
        <v>1301</v>
      </c>
      <c r="B142" s="1196" t="s">
        <v>1302</v>
      </c>
      <c r="C142" s="555" t="s">
        <v>1303</v>
      </c>
    </row>
    <row r="143" spans="1:3">
      <c r="A143" s="1195" t="s">
        <v>1304</v>
      </c>
      <c r="B143" s="1196" t="s">
        <v>1305</v>
      </c>
      <c r="C143" s="555">
        <v>4109.05</v>
      </c>
    </row>
    <row r="144" spans="1:3" ht="14.4">
      <c r="A144" s="1206" t="s">
        <v>1306</v>
      </c>
      <c r="B144" s="1196" t="s">
        <v>1307</v>
      </c>
      <c r="C144" s="555" t="s">
        <v>1308</v>
      </c>
    </row>
    <row r="145" spans="1:3" ht="14.4">
      <c r="A145" s="1206" t="s">
        <v>1309</v>
      </c>
      <c r="B145" s="1196" t="s">
        <v>1310</v>
      </c>
      <c r="C145" s="555" t="s">
        <v>1311</v>
      </c>
    </row>
    <row r="146" spans="1:3" ht="14.4">
      <c r="A146" s="1206" t="s">
        <v>1312</v>
      </c>
      <c r="B146" s="1196" t="s">
        <v>601</v>
      </c>
      <c r="C146" s="555" t="s">
        <v>1313</v>
      </c>
    </row>
    <row r="147" spans="1:3" ht="9" customHeight="1">
      <c r="A147" s="1226"/>
      <c r="B147" s="1223"/>
      <c r="C147" s="555"/>
    </row>
    <row r="148" spans="1:3">
      <c r="A148" s="1228" t="s">
        <v>1080</v>
      </c>
      <c r="B148" s="820" t="s">
        <v>542</v>
      </c>
      <c r="C148" s="1197" t="s">
        <v>1314</v>
      </c>
    </row>
    <row r="149" spans="1:3">
      <c r="A149" s="1194" t="s">
        <v>1098</v>
      </c>
      <c r="B149" s="1196" t="s">
        <v>1315</v>
      </c>
      <c r="C149" s="555" t="s">
        <v>1316</v>
      </c>
    </row>
    <row r="150" spans="1:3" ht="9" customHeight="1">
      <c r="A150" s="1195"/>
      <c r="B150" s="1196"/>
      <c r="C150" s="555"/>
    </row>
    <row r="151" spans="1:3">
      <c r="A151" s="1228" t="s">
        <v>1134</v>
      </c>
      <c r="B151" s="820" t="s">
        <v>544</v>
      </c>
      <c r="C151" s="1197" t="s">
        <v>1317</v>
      </c>
    </row>
    <row r="152" spans="1:3" ht="9" customHeight="1">
      <c r="A152" s="1229"/>
      <c r="B152" s="820"/>
      <c r="C152" s="555"/>
    </row>
    <row r="153" spans="1:3">
      <c r="A153" s="1194" t="s">
        <v>1136</v>
      </c>
      <c r="B153" s="820" t="s">
        <v>545</v>
      </c>
      <c r="C153" s="1197" t="s">
        <v>1318</v>
      </c>
    </row>
    <row r="154" spans="1:3">
      <c r="A154" s="1195" t="s">
        <v>1138</v>
      </c>
      <c r="B154" s="1196" t="s">
        <v>1319</v>
      </c>
      <c r="C154" s="555">
        <v>5105</v>
      </c>
    </row>
    <row r="155" spans="1:3">
      <c r="A155" s="1195" t="s">
        <v>1139</v>
      </c>
      <c r="B155" s="1196" t="s">
        <v>1228</v>
      </c>
      <c r="C155" s="555">
        <v>5201</v>
      </c>
    </row>
    <row r="156" spans="1:3">
      <c r="A156" s="1195" t="s">
        <v>1140</v>
      </c>
      <c r="B156" s="1196" t="s">
        <v>1320</v>
      </c>
      <c r="C156" s="555" t="s">
        <v>1321</v>
      </c>
    </row>
    <row r="157" spans="1:3">
      <c r="A157" s="1195" t="s">
        <v>1141</v>
      </c>
      <c r="B157" s="1196" t="s">
        <v>1322</v>
      </c>
      <c r="C157" s="555" t="s">
        <v>1323</v>
      </c>
    </row>
    <row r="158" spans="1:3" ht="9" customHeight="1">
      <c r="A158" s="1195"/>
      <c r="B158" s="1196"/>
      <c r="C158" s="555"/>
    </row>
    <row r="159" spans="1:3">
      <c r="A159" s="1194" t="s">
        <v>1144</v>
      </c>
      <c r="B159" s="820" t="s">
        <v>550</v>
      </c>
      <c r="C159" s="1197" t="s">
        <v>1324</v>
      </c>
    </row>
    <row r="160" spans="1:3">
      <c r="A160" s="1195" t="s">
        <v>1325</v>
      </c>
      <c r="B160" s="1196" t="s">
        <v>1326</v>
      </c>
      <c r="C160" s="555">
        <v>4105</v>
      </c>
    </row>
    <row r="161" spans="1:3">
      <c r="A161" s="1195" t="s">
        <v>1327</v>
      </c>
      <c r="B161" s="1196" t="s">
        <v>1328</v>
      </c>
      <c r="C161" s="555" t="s">
        <v>1329</v>
      </c>
    </row>
    <row r="162" spans="1:3">
      <c r="A162" s="1195" t="s">
        <v>1330</v>
      </c>
      <c r="B162" s="1196" t="s">
        <v>1320</v>
      </c>
      <c r="C162" s="555" t="s">
        <v>1331</v>
      </c>
    </row>
    <row r="163" spans="1:3">
      <c r="A163" s="1195" t="s">
        <v>1332</v>
      </c>
      <c r="B163" s="1196" t="s">
        <v>1333</v>
      </c>
      <c r="C163" s="555" t="s">
        <v>1334</v>
      </c>
    </row>
    <row r="164" spans="1:3" ht="9" customHeight="1">
      <c r="A164" s="1195"/>
      <c r="B164" s="1196"/>
      <c r="C164" s="555"/>
    </row>
    <row r="165" spans="1:3">
      <c r="A165" s="1194" t="s">
        <v>1148</v>
      </c>
      <c r="B165" s="820" t="s">
        <v>1335</v>
      </c>
      <c r="C165" s="555" t="s">
        <v>1336</v>
      </c>
    </row>
    <row r="166" spans="1:3" ht="9" customHeight="1">
      <c r="A166" s="1194"/>
      <c r="B166" s="820"/>
      <c r="C166" s="555"/>
    </row>
    <row r="167" spans="1:3">
      <c r="A167" s="1194" t="s">
        <v>1152</v>
      </c>
      <c r="B167" s="820" t="s">
        <v>554</v>
      </c>
      <c r="C167" s="1197" t="s">
        <v>1337</v>
      </c>
    </row>
    <row r="168" spans="1:3" ht="9" customHeight="1">
      <c r="A168" s="1194"/>
      <c r="B168" s="820"/>
      <c r="C168" s="555"/>
    </row>
    <row r="169" spans="1:3">
      <c r="A169" s="1194" t="s">
        <v>1155</v>
      </c>
      <c r="B169" s="820" t="s">
        <v>1338</v>
      </c>
      <c r="C169" s="1197" t="s">
        <v>1339</v>
      </c>
    </row>
    <row r="170" spans="1:3">
      <c r="A170" s="1195" t="s">
        <v>1156</v>
      </c>
      <c r="B170" s="1196" t="s">
        <v>1340</v>
      </c>
      <c r="C170" s="555">
        <v>4501</v>
      </c>
    </row>
    <row r="171" spans="1:3">
      <c r="A171" s="1195" t="s">
        <v>1158</v>
      </c>
      <c r="B171" s="1196" t="s">
        <v>1341</v>
      </c>
      <c r="C171" s="555">
        <v>4502</v>
      </c>
    </row>
    <row r="172" spans="1:3">
      <c r="A172" s="1195" t="s">
        <v>1159</v>
      </c>
      <c r="B172" s="1196" t="s">
        <v>1342</v>
      </c>
      <c r="C172" s="555">
        <v>4503</v>
      </c>
    </row>
    <row r="173" spans="1:3">
      <c r="A173" s="1195" t="s">
        <v>1160</v>
      </c>
      <c r="B173" s="1196" t="s">
        <v>1343</v>
      </c>
      <c r="C173" s="555">
        <v>4504</v>
      </c>
    </row>
    <row r="174" spans="1:3" ht="9" customHeight="1">
      <c r="A174" s="1195"/>
      <c r="B174" s="1196"/>
      <c r="C174" s="555"/>
    </row>
    <row r="175" spans="1:3">
      <c r="A175" s="1194" t="s">
        <v>1179</v>
      </c>
      <c r="B175" s="820" t="s">
        <v>560</v>
      </c>
      <c r="C175" s="1197" t="s">
        <v>1344</v>
      </c>
    </row>
    <row r="176" spans="1:3" ht="9" customHeight="1">
      <c r="A176" s="1194"/>
      <c r="B176" s="820"/>
      <c r="C176" s="555"/>
    </row>
    <row r="177" spans="1:3">
      <c r="A177" s="1194" t="s">
        <v>1184</v>
      </c>
      <c r="B177" s="820" t="s">
        <v>1345</v>
      </c>
      <c r="C177" s="1197" t="s">
        <v>1346</v>
      </c>
    </row>
    <row r="178" spans="1:3">
      <c r="A178" s="1195" t="s">
        <v>1347</v>
      </c>
      <c r="B178" s="1196" t="s">
        <v>1348</v>
      </c>
      <c r="C178" s="555" t="s">
        <v>1349</v>
      </c>
    </row>
    <row r="179" spans="1:3">
      <c r="A179" s="1195" t="s">
        <v>1350</v>
      </c>
      <c r="B179" s="1196" t="s">
        <v>1351</v>
      </c>
      <c r="C179" s="555" t="s">
        <v>1352</v>
      </c>
    </row>
    <row r="180" spans="1:3">
      <c r="A180" s="1195" t="s">
        <v>1353</v>
      </c>
      <c r="B180" s="1196" t="s">
        <v>1354</v>
      </c>
      <c r="C180" s="555" t="s">
        <v>1355</v>
      </c>
    </row>
    <row r="181" spans="1:3">
      <c r="A181" s="1195" t="s">
        <v>1356</v>
      </c>
      <c r="B181" s="1196" t="s">
        <v>1357</v>
      </c>
      <c r="C181" s="555" t="s">
        <v>1358</v>
      </c>
    </row>
    <row r="182" spans="1:3">
      <c r="A182" s="1195" t="s">
        <v>1359</v>
      </c>
      <c r="B182" s="1196" t="s">
        <v>1230</v>
      </c>
      <c r="C182" s="555" t="s">
        <v>1360</v>
      </c>
    </row>
    <row r="183" spans="1:3">
      <c r="A183" s="1195" t="s">
        <v>1361</v>
      </c>
      <c r="B183" s="1196" t="s">
        <v>1362</v>
      </c>
      <c r="C183" s="555" t="s">
        <v>1363</v>
      </c>
    </row>
    <row r="184" spans="1:3">
      <c r="A184" s="1195" t="s">
        <v>1364</v>
      </c>
      <c r="B184" s="1196" t="s">
        <v>1365</v>
      </c>
      <c r="C184" s="555" t="s">
        <v>1366</v>
      </c>
    </row>
    <row r="185" spans="1:3" ht="9" customHeight="1">
      <c r="A185" s="1195"/>
      <c r="B185" s="1196"/>
      <c r="C185" s="555"/>
    </row>
    <row r="186" spans="1:3">
      <c r="A186" s="1194" t="s">
        <v>1186</v>
      </c>
      <c r="B186" s="820" t="s">
        <v>1367</v>
      </c>
      <c r="C186" s="1197" t="s">
        <v>1368</v>
      </c>
    </row>
    <row r="187" spans="1:3" ht="9" customHeight="1">
      <c r="A187" s="1194"/>
      <c r="B187" s="820"/>
      <c r="C187" s="555"/>
    </row>
    <row r="188" spans="1:3">
      <c r="A188" s="1194" t="s">
        <v>1203</v>
      </c>
      <c r="B188" s="820" t="s">
        <v>1369</v>
      </c>
      <c r="C188" s="1197" t="s">
        <v>1370</v>
      </c>
    </row>
    <row r="189" spans="1:3" ht="9" customHeight="1">
      <c r="A189" s="1194"/>
      <c r="B189" s="820"/>
      <c r="C189" s="555"/>
    </row>
    <row r="190" spans="1:3">
      <c r="A190" s="1228" t="s">
        <v>1206</v>
      </c>
      <c r="B190" s="820" t="s">
        <v>571</v>
      </c>
      <c r="C190" s="1197">
        <v>6801</v>
      </c>
    </row>
    <row r="191" spans="1:3" ht="9" customHeight="1">
      <c r="A191" s="1228"/>
      <c r="B191" s="820"/>
      <c r="C191" s="555"/>
    </row>
    <row r="192" spans="1:3">
      <c r="A192" s="1194" t="s">
        <v>1222</v>
      </c>
      <c r="B192" s="820" t="s">
        <v>572</v>
      </c>
      <c r="C192" s="1197" t="s">
        <v>1371</v>
      </c>
    </row>
    <row r="193" spans="1:4" ht="13.8">
      <c r="A193" s="1226"/>
      <c r="B193" s="1223"/>
      <c r="C193" s="1223"/>
      <c r="D193" s="1223"/>
    </row>
    <row r="194" spans="1:4" ht="13.8">
      <c r="A194" s="1226" t="s">
        <v>1372</v>
      </c>
      <c r="B194" s="1223"/>
      <c r="C194" s="1223"/>
      <c r="D194" s="1223"/>
    </row>
    <row r="195" spans="1:4" ht="13.8">
      <c r="A195" s="1226"/>
      <c r="B195" s="1223" t="s">
        <v>1373</v>
      </c>
      <c r="C195" s="1223"/>
      <c r="D195" s="1223"/>
    </row>
    <row r="196" spans="1:4" ht="13.8">
      <c r="A196" s="1226"/>
      <c r="B196" s="1223" t="s">
        <v>1374</v>
      </c>
      <c r="D196" s="1223"/>
    </row>
    <row r="197" spans="1:4" ht="13.8">
      <c r="B197" s="1223" t="s">
        <v>1375</v>
      </c>
      <c r="D197" s="1223"/>
    </row>
    <row r="198" spans="1:4" ht="13.8">
      <c r="B198" s="1223" t="s">
        <v>1376</v>
      </c>
      <c r="C198" s="1230"/>
    </row>
    <row r="199" spans="1:4" ht="13.8">
      <c r="B199" s="1231"/>
      <c r="C199" s="1230"/>
    </row>
  </sheetData>
  <mergeCells count="6">
    <mergeCell ref="B4:C7"/>
    <mergeCell ref="A54:A55"/>
    <mergeCell ref="B54:B55"/>
    <mergeCell ref="A93:A94"/>
    <mergeCell ref="B93:B94"/>
    <mergeCell ref="B120:C120"/>
  </mergeCells>
  <hyperlinks>
    <hyperlink ref="A1" location="Índice!A1" display="Volver al Índice" xr:uid="{659DF13F-E262-4DE9-B85D-2EBF08AD560A}"/>
  </hyperlink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E37BB-B43B-4D67-8120-D6AF4D362579}">
  <sheetPr>
    <pageSetUpPr autoPageBreaks="0"/>
  </sheetPr>
  <dimension ref="A1:AN200"/>
  <sheetViews>
    <sheetView showGridLines="0" zoomScaleNormal="100" zoomScaleSheetLayoutView="100" workbookViewId="0">
      <selection sqref="A1:D1"/>
    </sheetView>
  </sheetViews>
  <sheetFormatPr baseColWidth="10" defaultColWidth="11.44140625" defaultRowHeight="13.2"/>
  <cols>
    <col min="1" max="1" width="52.5546875" style="467" customWidth="1"/>
    <col min="2" max="2" width="12.88671875" style="467" bestFit="1" customWidth="1"/>
    <col min="3" max="3" width="12.5546875" style="467" customWidth="1"/>
    <col min="4" max="4" width="13.88671875" style="467" bestFit="1" customWidth="1"/>
    <col min="5" max="5" width="2.5546875" style="467" customWidth="1"/>
    <col min="6" max="6" width="12.109375" style="467" customWidth="1"/>
    <col min="7" max="8" width="12.44140625" style="467" bestFit="1" customWidth="1"/>
    <col min="9" max="9" width="1.5546875" style="467" customWidth="1"/>
    <col min="10" max="12" width="12.44140625" style="467" customWidth="1"/>
    <col min="13" max="13" width="52.5546875" style="469" customWidth="1"/>
    <col min="14" max="15" width="10.5546875" style="469" customWidth="1"/>
    <col min="16" max="16" width="11.5546875" style="469" bestFit="1" customWidth="1"/>
    <col min="17" max="17" width="2.5546875" style="469" customWidth="1"/>
    <col min="18" max="20" width="11.5546875" style="469" bestFit="1" customWidth="1"/>
    <col min="21" max="21" width="3.44140625" style="469" customWidth="1"/>
    <col min="22" max="24" width="11.5546875" style="469" customWidth="1"/>
    <col min="25" max="25" width="52.5546875" style="469" customWidth="1"/>
    <col min="26" max="28" width="11.5546875" style="469" customWidth="1"/>
    <col min="29" max="29" width="2.5546875" style="469" customWidth="1"/>
    <col min="30" max="30" width="11.5546875" style="469" bestFit="1" customWidth="1"/>
    <col min="31" max="32" width="11.5546875" style="469" customWidth="1"/>
    <col min="33" max="33" width="2.44140625" style="469" customWidth="1"/>
    <col min="34" max="36" width="11.5546875" style="469" customWidth="1"/>
    <col min="37" max="37" width="52.5546875" style="469" customWidth="1"/>
    <col min="38" max="40" width="11.5546875" style="469" customWidth="1"/>
    <col min="41" max="16384" width="11.44140625" style="470"/>
  </cols>
  <sheetData>
    <row r="1" spans="1:40" s="7" customFormat="1" ht="15.9" customHeight="1">
      <c r="A1" s="381"/>
      <c r="B1" s="381"/>
      <c r="C1" s="381"/>
      <c r="D1" s="381"/>
      <c r="E1" s="381"/>
      <c r="F1" s="381"/>
      <c r="G1" s="381"/>
      <c r="H1" s="381"/>
      <c r="I1" s="381"/>
      <c r="J1" s="381"/>
      <c r="K1" s="381"/>
      <c r="L1" s="381"/>
      <c r="M1" s="382"/>
      <c r="N1" s="382"/>
      <c r="O1" s="382"/>
      <c r="P1" s="382"/>
      <c r="Q1" s="382"/>
      <c r="R1" s="382"/>
      <c r="S1" s="382"/>
      <c r="T1" s="382"/>
      <c r="U1" s="383"/>
      <c r="V1" s="383"/>
      <c r="W1" s="383"/>
      <c r="X1" s="383"/>
      <c r="Y1" s="382"/>
      <c r="Z1" s="382"/>
      <c r="AA1" s="382"/>
      <c r="AB1" s="382"/>
      <c r="AC1" s="382"/>
      <c r="AD1" s="382"/>
      <c r="AE1" s="382"/>
      <c r="AF1" s="382"/>
      <c r="AG1" s="383"/>
      <c r="AH1" s="383"/>
      <c r="AI1" s="383"/>
      <c r="AJ1" s="383"/>
      <c r="AK1" s="382"/>
      <c r="AL1" s="382"/>
      <c r="AM1" s="382"/>
      <c r="AN1" s="382"/>
    </row>
    <row r="2" spans="1:40" s="358" customFormat="1" ht="27" customHeight="1">
      <c r="A2" s="384" t="s">
        <v>417</v>
      </c>
      <c r="B2" s="384"/>
      <c r="C2" s="384"/>
      <c r="D2" s="384"/>
      <c r="E2" s="384"/>
      <c r="F2" s="384"/>
      <c r="G2" s="384"/>
      <c r="H2" s="384"/>
      <c r="I2" s="384"/>
      <c r="J2" s="384"/>
      <c r="K2" s="384"/>
      <c r="L2" s="384"/>
      <c r="M2" s="384" t="s">
        <v>417</v>
      </c>
      <c r="N2" s="384"/>
      <c r="O2" s="384"/>
      <c r="P2" s="384"/>
      <c r="Q2" s="384"/>
      <c r="R2" s="384"/>
      <c r="S2" s="384"/>
      <c r="T2" s="384"/>
      <c r="U2" s="384"/>
      <c r="V2" s="384"/>
      <c r="W2" s="384"/>
      <c r="X2" s="384"/>
      <c r="Y2" s="384" t="s">
        <v>417</v>
      </c>
      <c r="Z2" s="384"/>
      <c r="AA2" s="384"/>
      <c r="AB2" s="384"/>
      <c r="AC2" s="384"/>
      <c r="AD2" s="384"/>
      <c r="AE2" s="384"/>
      <c r="AF2" s="384"/>
      <c r="AG2" s="384"/>
      <c r="AH2" s="384"/>
      <c r="AI2" s="384"/>
      <c r="AJ2" s="384"/>
      <c r="AK2" s="384" t="s">
        <v>417</v>
      </c>
      <c r="AL2" s="384"/>
      <c r="AM2" s="384"/>
      <c r="AN2" s="384"/>
    </row>
    <row r="3" spans="1:40" s="387" customFormat="1" ht="18" customHeight="1">
      <c r="A3" s="385">
        <v>45199</v>
      </c>
      <c r="B3" s="385"/>
      <c r="C3" s="385"/>
      <c r="D3" s="385"/>
      <c r="E3" s="385"/>
      <c r="F3" s="385"/>
      <c r="G3" s="385"/>
      <c r="H3" s="385"/>
      <c r="I3" s="385"/>
      <c r="J3" s="385"/>
      <c r="K3" s="385"/>
      <c r="L3" s="385"/>
      <c r="M3" s="385">
        <v>45199</v>
      </c>
      <c r="N3" s="385"/>
      <c r="O3" s="385"/>
      <c r="P3" s="385"/>
      <c r="Q3" s="385"/>
      <c r="R3" s="385"/>
      <c r="S3" s="385"/>
      <c r="T3" s="385"/>
      <c r="U3" s="385"/>
      <c r="V3" s="385"/>
      <c r="W3" s="385"/>
      <c r="X3" s="385"/>
      <c r="Y3" s="385">
        <v>45199</v>
      </c>
      <c r="Z3" s="385"/>
      <c r="AA3" s="385"/>
      <c r="AB3" s="385"/>
      <c r="AC3" s="385"/>
      <c r="AD3" s="385"/>
      <c r="AE3" s="385"/>
      <c r="AF3" s="385"/>
      <c r="AG3" s="385"/>
      <c r="AH3" s="385"/>
      <c r="AI3" s="385"/>
      <c r="AJ3" s="385"/>
      <c r="AK3" s="386">
        <v>45199</v>
      </c>
      <c r="AL3" s="386"/>
      <c r="AM3" s="386"/>
      <c r="AN3" s="386"/>
    </row>
    <row r="4" spans="1:40" s="360" customFormat="1" ht="15" customHeight="1">
      <c r="A4" s="388" t="s">
        <v>418</v>
      </c>
      <c r="B4" s="388"/>
      <c r="C4" s="388"/>
      <c r="D4" s="388"/>
      <c r="E4" s="388"/>
      <c r="F4" s="388"/>
      <c r="G4" s="388"/>
      <c r="H4" s="388"/>
      <c r="I4" s="388"/>
      <c r="J4" s="388"/>
      <c r="K4" s="388"/>
      <c r="L4" s="388"/>
      <c r="M4" s="388" t="s">
        <v>418</v>
      </c>
      <c r="N4" s="388"/>
      <c r="O4" s="388"/>
      <c r="P4" s="388"/>
      <c r="Q4" s="388"/>
      <c r="R4" s="388"/>
      <c r="S4" s="388"/>
      <c r="T4" s="388"/>
      <c r="U4" s="388"/>
      <c r="V4" s="388"/>
      <c r="W4" s="388"/>
      <c r="X4" s="388"/>
      <c r="Y4" s="388" t="s">
        <v>418</v>
      </c>
      <c r="Z4" s="388"/>
      <c r="AA4" s="388"/>
      <c r="AB4" s="388"/>
      <c r="AC4" s="388"/>
      <c r="AD4" s="388"/>
      <c r="AE4" s="388"/>
      <c r="AF4" s="388"/>
      <c r="AG4" s="388"/>
      <c r="AH4" s="388"/>
      <c r="AI4" s="388"/>
      <c r="AJ4" s="388"/>
      <c r="AK4" s="388" t="s">
        <v>418</v>
      </c>
      <c r="AL4" s="388"/>
      <c r="AM4" s="388"/>
      <c r="AN4" s="388"/>
    </row>
    <row r="5" spans="1:40" s="7" customFormat="1" ht="3.9" customHeight="1" thickBot="1">
      <c r="A5" s="389"/>
      <c r="B5" s="390"/>
      <c r="C5" s="391"/>
      <c r="D5" s="391"/>
      <c r="E5" s="391"/>
      <c r="F5" s="391"/>
      <c r="G5" s="391"/>
      <c r="H5" s="392"/>
      <c r="I5" s="392"/>
      <c r="J5" s="392"/>
      <c r="K5" s="392"/>
      <c r="L5" s="392"/>
      <c r="M5" s="393"/>
      <c r="N5" s="394"/>
      <c r="O5" s="394"/>
      <c r="P5" s="394"/>
      <c r="Q5" s="394"/>
      <c r="R5" s="394"/>
      <c r="S5" s="394"/>
      <c r="T5" s="394"/>
      <c r="U5" s="394"/>
      <c r="V5" s="394"/>
      <c r="W5" s="394"/>
      <c r="X5" s="394"/>
      <c r="Y5" s="393"/>
      <c r="Z5" s="394"/>
      <c r="AA5" s="394"/>
      <c r="AB5" s="394"/>
      <c r="AC5" s="394"/>
      <c r="AD5" s="394"/>
      <c r="AE5" s="394"/>
      <c r="AF5" s="394"/>
      <c r="AG5" s="394"/>
      <c r="AH5" s="394"/>
      <c r="AI5" s="394"/>
      <c r="AJ5" s="394"/>
      <c r="AK5" s="393"/>
      <c r="AL5" s="394"/>
      <c r="AM5" s="394"/>
      <c r="AN5" s="395"/>
    </row>
    <row r="6" spans="1:40" s="7" customFormat="1" ht="27" customHeight="1" thickTop="1">
      <c r="A6" s="396" t="s">
        <v>419</v>
      </c>
      <c r="B6" s="397" t="s">
        <v>28</v>
      </c>
      <c r="C6" s="397"/>
      <c r="D6" s="397"/>
      <c r="E6" s="398"/>
      <c r="F6" s="397" t="s">
        <v>29</v>
      </c>
      <c r="G6" s="397"/>
      <c r="H6" s="397"/>
      <c r="I6" s="399"/>
      <c r="J6" s="397" t="s">
        <v>30</v>
      </c>
      <c r="K6" s="397"/>
      <c r="L6" s="397"/>
      <c r="M6" s="396" t="s">
        <v>419</v>
      </c>
      <c r="N6" s="397" t="s">
        <v>420</v>
      </c>
      <c r="O6" s="397"/>
      <c r="P6" s="397"/>
      <c r="Q6" s="400"/>
      <c r="R6" s="397" t="s">
        <v>32</v>
      </c>
      <c r="S6" s="397"/>
      <c r="T6" s="397"/>
      <c r="U6" s="399"/>
      <c r="V6" s="397" t="s">
        <v>33</v>
      </c>
      <c r="W6" s="397"/>
      <c r="X6" s="397"/>
      <c r="Y6" s="396" t="s">
        <v>419</v>
      </c>
      <c r="Z6" s="397" t="s">
        <v>421</v>
      </c>
      <c r="AA6" s="397"/>
      <c r="AB6" s="397"/>
      <c r="AC6" s="400"/>
      <c r="AD6" s="397" t="s">
        <v>422</v>
      </c>
      <c r="AE6" s="397"/>
      <c r="AF6" s="397"/>
      <c r="AG6" s="399"/>
      <c r="AH6" s="397" t="s">
        <v>36</v>
      </c>
      <c r="AI6" s="397"/>
      <c r="AJ6" s="397"/>
      <c r="AK6" s="396" t="s">
        <v>419</v>
      </c>
      <c r="AL6" s="401" t="s">
        <v>423</v>
      </c>
      <c r="AM6" s="401"/>
      <c r="AN6" s="401"/>
    </row>
    <row r="7" spans="1:40" s="7" customFormat="1" ht="13.5" customHeight="1">
      <c r="A7" s="402"/>
      <c r="B7" s="403" t="s">
        <v>424</v>
      </c>
      <c r="C7" s="404" t="s">
        <v>425</v>
      </c>
      <c r="D7" s="404" t="s">
        <v>426</v>
      </c>
      <c r="E7" s="403"/>
      <c r="F7" s="404" t="s">
        <v>424</v>
      </c>
      <c r="G7" s="404" t="s">
        <v>425</v>
      </c>
      <c r="H7" s="404" t="s">
        <v>426</v>
      </c>
      <c r="I7" s="403"/>
      <c r="J7" s="405" t="s">
        <v>424</v>
      </c>
      <c r="K7" s="406" t="s">
        <v>425</v>
      </c>
      <c r="L7" s="405" t="s">
        <v>426</v>
      </c>
      <c r="M7" s="402"/>
      <c r="N7" s="405" t="s">
        <v>424</v>
      </c>
      <c r="O7" s="406" t="s">
        <v>425</v>
      </c>
      <c r="P7" s="405" t="s">
        <v>426</v>
      </c>
      <c r="Q7" s="405"/>
      <c r="R7" s="405" t="s">
        <v>424</v>
      </c>
      <c r="S7" s="406" t="s">
        <v>425</v>
      </c>
      <c r="T7" s="406" t="s">
        <v>426</v>
      </c>
      <c r="U7" s="405"/>
      <c r="V7" s="405" t="s">
        <v>424</v>
      </c>
      <c r="W7" s="406" t="s">
        <v>425</v>
      </c>
      <c r="X7" s="405" t="s">
        <v>426</v>
      </c>
      <c r="Y7" s="402"/>
      <c r="Z7" s="406" t="s">
        <v>424</v>
      </c>
      <c r="AA7" s="406" t="s">
        <v>425</v>
      </c>
      <c r="AB7" s="406" t="s">
        <v>426</v>
      </c>
      <c r="AC7" s="405"/>
      <c r="AD7" s="405" t="s">
        <v>424</v>
      </c>
      <c r="AE7" s="406" t="s">
        <v>425</v>
      </c>
      <c r="AF7" s="406" t="s">
        <v>426</v>
      </c>
      <c r="AG7" s="405"/>
      <c r="AH7" s="406" t="s">
        <v>424</v>
      </c>
      <c r="AI7" s="406" t="s">
        <v>425</v>
      </c>
      <c r="AJ7" s="406" t="s">
        <v>426</v>
      </c>
      <c r="AK7" s="402"/>
      <c r="AL7" s="405" t="s">
        <v>424</v>
      </c>
      <c r="AM7" s="406" t="s">
        <v>425</v>
      </c>
      <c r="AN7" s="405" t="s">
        <v>426</v>
      </c>
    </row>
    <row r="8" spans="1:40" s="7" customFormat="1" ht="3.9" customHeight="1">
      <c r="A8" s="407"/>
      <c r="B8" s="408"/>
      <c r="C8" s="408"/>
      <c r="D8" s="408"/>
      <c r="E8" s="408"/>
      <c r="F8" s="408"/>
      <c r="G8" s="408"/>
      <c r="H8" s="408"/>
      <c r="I8" s="408"/>
      <c r="J8" s="408"/>
      <c r="K8" s="408"/>
      <c r="L8" s="408"/>
      <c r="M8" s="409"/>
      <c r="N8" s="408"/>
      <c r="O8" s="408"/>
      <c r="P8" s="408"/>
      <c r="Q8" s="408"/>
      <c r="R8" s="408"/>
      <c r="S8" s="408"/>
      <c r="T8" s="408"/>
      <c r="U8" s="408"/>
      <c r="V8" s="408"/>
      <c r="W8" s="408"/>
      <c r="X8" s="408"/>
      <c r="Y8" s="409"/>
      <c r="Z8" s="408"/>
      <c r="AA8" s="408"/>
      <c r="AB8" s="408"/>
      <c r="AC8" s="408"/>
      <c r="AD8" s="408"/>
      <c r="AE8" s="408"/>
      <c r="AF8" s="408"/>
      <c r="AG8" s="408"/>
      <c r="AH8" s="408"/>
      <c r="AI8" s="408"/>
      <c r="AJ8" s="408"/>
      <c r="AK8" s="409"/>
      <c r="AL8" s="408"/>
      <c r="AM8" s="408"/>
      <c r="AN8" s="408"/>
    </row>
    <row r="9" spans="1:40" s="412" customFormat="1" ht="9" customHeight="1">
      <c r="A9" s="410" t="s">
        <v>427</v>
      </c>
      <c r="B9" s="410">
        <v>169108.76800000001</v>
      </c>
      <c r="C9" s="410">
        <v>68196.523000000001</v>
      </c>
      <c r="D9" s="410">
        <v>237305.29199999999</v>
      </c>
      <c r="E9" s="410"/>
      <c r="F9" s="410">
        <v>411580.8</v>
      </c>
      <c r="G9" s="410">
        <v>24466.366999999998</v>
      </c>
      <c r="H9" s="410">
        <v>436047.16700000002</v>
      </c>
      <c r="I9" s="410"/>
      <c r="J9" s="410">
        <v>261099.17499999999</v>
      </c>
      <c r="K9" s="410">
        <v>16822.762999999999</v>
      </c>
      <c r="L9" s="410">
        <v>277921.93800000002</v>
      </c>
      <c r="M9" s="410" t="s">
        <v>427</v>
      </c>
      <c r="N9" s="410">
        <v>161351.473</v>
      </c>
      <c r="O9" s="410">
        <v>1959.826</v>
      </c>
      <c r="P9" s="410">
        <v>163311.299</v>
      </c>
      <c r="Q9" s="411"/>
      <c r="R9" s="410">
        <v>46879.463000000003</v>
      </c>
      <c r="S9" s="410">
        <v>20534.351999999999</v>
      </c>
      <c r="T9" s="410">
        <v>67413.815000000002</v>
      </c>
      <c r="U9" s="410"/>
      <c r="V9" s="410">
        <v>294814.75099999999</v>
      </c>
      <c r="W9" s="410">
        <v>59247.084000000003</v>
      </c>
      <c r="X9" s="410">
        <v>354061.83500000002</v>
      </c>
      <c r="Y9" s="410" t="s">
        <v>427</v>
      </c>
      <c r="Z9" s="410">
        <v>16876.075000000001</v>
      </c>
      <c r="AA9" s="410">
        <v>9417.7890000000007</v>
      </c>
      <c r="AB9" s="410">
        <v>26293.864000000001</v>
      </c>
      <c r="AC9" s="411"/>
      <c r="AD9" s="410">
        <v>77537.195000000007</v>
      </c>
      <c r="AE9" s="410">
        <v>6867.2420000000002</v>
      </c>
      <c r="AF9" s="410">
        <v>84404.437000000005</v>
      </c>
      <c r="AG9" s="410"/>
      <c r="AH9" s="410">
        <v>81268.936000000002</v>
      </c>
      <c r="AI9" s="410">
        <v>23830.050999999999</v>
      </c>
      <c r="AJ9" s="410">
        <v>105098.988</v>
      </c>
      <c r="AK9" s="410" t="s">
        <v>427</v>
      </c>
      <c r="AL9" s="410">
        <v>1520516.6359999999</v>
      </c>
      <c r="AM9" s="410">
        <v>231341.997</v>
      </c>
      <c r="AN9" s="410">
        <v>1751858.6349999998</v>
      </c>
    </row>
    <row r="10" spans="1:40" s="412" customFormat="1" ht="9.9" customHeight="1">
      <c r="A10" s="413" t="s">
        <v>428</v>
      </c>
      <c r="B10" s="414">
        <v>46641.599999999999</v>
      </c>
      <c r="C10" s="414">
        <v>8673.5400000000009</v>
      </c>
      <c r="D10" s="414">
        <v>55315.141000000003</v>
      </c>
      <c r="E10" s="414"/>
      <c r="F10" s="414">
        <v>48798.116999999998</v>
      </c>
      <c r="G10" s="414">
        <v>4064.654</v>
      </c>
      <c r="H10" s="414">
        <v>52862.771999999997</v>
      </c>
      <c r="I10" s="414"/>
      <c r="J10" s="414">
        <v>50354.292000000001</v>
      </c>
      <c r="K10" s="414">
        <v>5539.9570000000003</v>
      </c>
      <c r="L10" s="414">
        <v>55894.249000000003</v>
      </c>
      <c r="M10" s="413" t="s">
        <v>428</v>
      </c>
      <c r="N10" s="414">
        <v>37.161000000000001</v>
      </c>
      <c r="O10" s="414">
        <v>0</v>
      </c>
      <c r="P10" s="414">
        <v>37.161000000000001</v>
      </c>
      <c r="Q10" s="415"/>
      <c r="R10" s="414">
        <v>18825.715</v>
      </c>
      <c r="S10" s="414">
        <v>1434.41</v>
      </c>
      <c r="T10" s="414">
        <v>20260.125</v>
      </c>
      <c r="U10" s="414"/>
      <c r="V10" s="414">
        <v>0</v>
      </c>
      <c r="W10" s="414">
        <v>0</v>
      </c>
      <c r="X10" s="414">
        <v>0</v>
      </c>
      <c r="Y10" s="413" t="s">
        <v>428</v>
      </c>
      <c r="Z10" s="414">
        <v>0</v>
      </c>
      <c r="AA10" s="414">
        <v>0</v>
      </c>
      <c r="AB10" s="414">
        <v>0</v>
      </c>
      <c r="AC10" s="415"/>
      <c r="AD10" s="414">
        <v>14314.333000000001</v>
      </c>
      <c r="AE10" s="414">
        <v>2041.0129999999999</v>
      </c>
      <c r="AF10" s="414">
        <v>16355.346</v>
      </c>
      <c r="AG10" s="414"/>
      <c r="AH10" s="414">
        <v>49994.031999999999</v>
      </c>
      <c r="AI10" s="414">
        <v>5370.1139999999996</v>
      </c>
      <c r="AJ10" s="414">
        <v>55364.146000000001</v>
      </c>
      <c r="AK10" s="413" t="s">
        <v>428</v>
      </c>
      <c r="AL10" s="414">
        <v>228965.25000000003</v>
      </c>
      <c r="AM10" s="414">
        <v>27123.688000000002</v>
      </c>
      <c r="AN10" s="414">
        <v>256088.94</v>
      </c>
    </row>
    <row r="11" spans="1:40" s="412" customFormat="1" ht="9.9" customHeight="1">
      <c r="A11" s="416" t="s">
        <v>429</v>
      </c>
      <c r="B11" s="414">
        <v>120516.234</v>
      </c>
      <c r="C11" s="414">
        <v>58414.5</v>
      </c>
      <c r="D11" s="414">
        <v>178930.73499999999</v>
      </c>
      <c r="E11" s="414"/>
      <c r="F11" s="414">
        <v>360458.5</v>
      </c>
      <c r="G11" s="414">
        <v>18704.444</v>
      </c>
      <c r="H11" s="414">
        <v>379162.94500000001</v>
      </c>
      <c r="I11" s="414"/>
      <c r="J11" s="414">
        <v>210613.09400000001</v>
      </c>
      <c r="K11" s="414">
        <v>11282.805</v>
      </c>
      <c r="L11" s="414">
        <v>221895.899</v>
      </c>
      <c r="M11" s="416" t="s">
        <v>429</v>
      </c>
      <c r="N11" s="414">
        <v>161308.21100000001</v>
      </c>
      <c r="O11" s="414">
        <v>1959.826</v>
      </c>
      <c r="P11" s="414">
        <v>163268.03700000001</v>
      </c>
      <c r="Q11" s="414"/>
      <c r="R11" s="414">
        <v>27695.82</v>
      </c>
      <c r="S11" s="414">
        <v>19099.941999999999</v>
      </c>
      <c r="T11" s="414">
        <v>46795.762000000002</v>
      </c>
      <c r="U11" s="414"/>
      <c r="V11" s="414">
        <v>285123.26699999999</v>
      </c>
      <c r="W11" s="414">
        <v>59138.091</v>
      </c>
      <c r="X11" s="414">
        <v>344261.35800000001</v>
      </c>
      <c r="Y11" s="416" t="s">
        <v>429</v>
      </c>
      <c r="Z11" s="414">
        <v>16875.377</v>
      </c>
      <c r="AA11" s="414">
        <v>9417.7890000000007</v>
      </c>
      <c r="AB11" s="414">
        <v>26293.166000000001</v>
      </c>
      <c r="AC11" s="414"/>
      <c r="AD11" s="414">
        <v>63077.966999999997</v>
      </c>
      <c r="AE11" s="414">
        <v>4826.2290000000003</v>
      </c>
      <c r="AF11" s="414">
        <v>67904.195999999996</v>
      </c>
      <c r="AG11" s="414"/>
      <c r="AH11" s="414">
        <v>31274.903999999999</v>
      </c>
      <c r="AI11" s="414">
        <v>18459.937000000002</v>
      </c>
      <c r="AJ11" s="414">
        <v>49734.841999999997</v>
      </c>
      <c r="AK11" s="416" t="s">
        <v>429</v>
      </c>
      <c r="AL11" s="414">
        <v>1276943.3740000001</v>
      </c>
      <c r="AM11" s="414">
        <v>201303.56299999999</v>
      </c>
      <c r="AN11" s="414">
        <v>1478246.94</v>
      </c>
    </row>
    <row r="12" spans="1:40" s="412" customFormat="1" ht="9.9" customHeight="1">
      <c r="A12" s="416" t="s">
        <v>430</v>
      </c>
      <c r="B12" s="414">
        <v>372.55500000000001</v>
      </c>
      <c r="C12" s="414">
        <v>0</v>
      </c>
      <c r="D12" s="414">
        <v>372.55500000000001</v>
      </c>
      <c r="E12" s="414"/>
      <c r="F12" s="414">
        <v>109.43899999999999</v>
      </c>
      <c r="G12" s="414">
        <v>0</v>
      </c>
      <c r="H12" s="414">
        <v>109.43899999999999</v>
      </c>
      <c r="I12" s="414"/>
      <c r="J12" s="414">
        <v>0</v>
      </c>
      <c r="K12" s="414">
        <v>0</v>
      </c>
      <c r="L12" s="414">
        <v>0</v>
      </c>
      <c r="M12" s="416" t="s">
        <v>430</v>
      </c>
      <c r="N12" s="414">
        <v>0</v>
      </c>
      <c r="O12" s="414">
        <v>0</v>
      </c>
      <c r="P12" s="414">
        <v>0</v>
      </c>
      <c r="Q12" s="414"/>
      <c r="R12" s="414">
        <v>0</v>
      </c>
      <c r="S12" s="414">
        <v>0</v>
      </c>
      <c r="T12" s="414">
        <v>0</v>
      </c>
      <c r="U12" s="414"/>
      <c r="V12" s="414">
        <v>0</v>
      </c>
      <c r="W12" s="414">
        <v>0</v>
      </c>
      <c r="X12" s="414">
        <v>0</v>
      </c>
      <c r="Y12" s="416" t="s">
        <v>430</v>
      </c>
      <c r="Z12" s="414">
        <v>0</v>
      </c>
      <c r="AA12" s="414">
        <v>0</v>
      </c>
      <c r="AB12" s="414">
        <v>0</v>
      </c>
      <c r="AC12" s="414"/>
      <c r="AD12" s="414">
        <v>0</v>
      </c>
      <c r="AE12" s="414">
        <v>0</v>
      </c>
      <c r="AF12" s="414">
        <v>0</v>
      </c>
      <c r="AG12" s="414"/>
      <c r="AH12" s="414">
        <v>0</v>
      </c>
      <c r="AI12" s="414">
        <v>0</v>
      </c>
      <c r="AJ12" s="414">
        <v>0</v>
      </c>
      <c r="AK12" s="416" t="s">
        <v>430</v>
      </c>
      <c r="AL12" s="414">
        <v>481.99400000000003</v>
      </c>
      <c r="AM12" s="414">
        <v>0</v>
      </c>
      <c r="AN12" s="414">
        <v>481.99400000000003</v>
      </c>
    </row>
    <row r="13" spans="1:40" s="412" customFormat="1" ht="9.9" customHeight="1">
      <c r="A13" s="416" t="s">
        <v>431</v>
      </c>
      <c r="B13" s="414">
        <v>1578.377</v>
      </c>
      <c r="C13" s="414">
        <v>1108.482</v>
      </c>
      <c r="D13" s="414">
        <v>2686.8589999999999</v>
      </c>
      <c r="E13" s="414"/>
      <c r="F13" s="414">
        <v>2214.7420000000002</v>
      </c>
      <c r="G13" s="414">
        <v>1697.268</v>
      </c>
      <c r="H13" s="414">
        <v>3912.01</v>
      </c>
      <c r="I13" s="414"/>
      <c r="J13" s="414">
        <v>131.78899999999999</v>
      </c>
      <c r="K13" s="414">
        <v>0</v>
      </c>
      <c r="L13" s="414">
        <v>131.78899999999999</v>
      </c>
      <c r="M13" s="416" t="s">
        <v>431</v>
      </c>
      <c r="N13" s="414">
        <v>6.1</v>
      </c>
      <c r="O13" s="414">
        <v>0</v>
      </c>
      <c r="P13" s="414">
        <v>6.1</v>
      </c>
      <c r="Q13" s="414"/>
      <c r="R13" s="414">
        <v>357.92700000000002</v>
      </c>
      <c r="S13" s="414">
        <v>0</v>
      </c>
      <c r="T13" s="414">
        <v>357.92700000000002</v>
      </c>
      <c r="U13" s="414"/>
      <c r="V13" s="414">
        <v>9691.4840000000004</v>
      </c>
      <c r="W13" s="414">
        <v>108.992</v>
      </c>
      <c r="X13" s="414">
        <v>9800.4770000000008</v>
      </c>
      <c r="Y13" s="416" t="s">
        <v>431</v>
      </c>
      <c r="Z13" s="414">
        <v>0.69699999999999995</v>
      </c>
      <c r="AA13" s="414">
        <v>0</v>
      </c>
      <c r="AB13" s="414">
        <v>0.69699999999999995</v>
      </c>
      <c r="AC13" s="414"/>
      <c r="AD13" s="414">
        <v>144.89400000000001</v>
      </c>
      <c r="AE13" s="414">
        <v>0</v>
      </c>
      <c r="AF13" s="414">
        <v>144.89400000000001</v>
      </c>
      <c r="AG13" s="414"/>
      <c r="AH13" s="414">
        <v>0</v>
      </c>
      <c r="AI13" s="414">
        <v>0</v>
      </c>
      <c r="AJ13" s="414">
        <v>0</v>
      </c>
      <c r="AK13" s="416" t="s">
        <v>431</v>
      </c>
      <c r="AL13" s="414">
        <v>14126.010000000002</v>
      </c>
      <c r="AM13" s="414">
        <v>2914.7420000000002</v>
      </c>
      <c r="AN13" s="414">
        <v>17040.753000000001</v>
      </c>
    </row>
    <row r="14" spans="1:40" s="25" customFormat="1" ht="5.0999999999999996" customHeight="1">
      <c r="A14" s="416"/>
      <c r="B14" s="414"/>
      <c r="C14" s="414"/>
      <c r="D14" s="414"/>
      <c r="E14" s="414"/>
      <c r="F14" s="414"/>
      <c r="G14" s="414"/>
      <c r="H14" s="414"/>
      <c r="I14" s="414"/>
      <c r="J14" s="414">
        <v>0</v>
      </c>
      <c r="K14" s="414">
        <v>0</v>
      </c>
      <c r="L14" s="414">
        <v>0</v>
      </c>
      <c r="M14" s="416"/>
      <c r="N14" s="414"/>
      <c r="O14" s="414"/>
      <c r="P14" s="414"/>
      <c r="Q14" s="414"/>
      <c r="R14" s="414"/>
      <c r="S14" s="414"/>
      <c r="T14" s="414"/>
      <c r="U14" s="414"/>
      <c r="V14" s="414">
        <v>0</v>
      </c>
      <c r="W14" s="414">
        <v>0</v>
      </c>
      <c r="X14" s="414">
        <v>0</v>
      </c>
      <c r="Y14" s="416"/>
      <c r="Z14" s="414"/>
      <c r="AA14" s="414"/>
      <c r="AB14" s="414"/>
      <c r="AC14" s="414"/>
      <c r="AD14" s="414"/>
      <c r="AE14" s="414"/>
      <c r="AF14" s="414"/>
      <c r="AG14" s="414"/>
      <c r="AH14" s="414">
        <v>0</v>
      </c>
      <c r="AI14" s="414">
        <v>0</v>
      </c>
      <c r="AJ14" s="414">
        <v>0</v>
      </c>
      <c r="AK14" s="416"/>
      <c r="AL14" s="414"/>
      <c r="AM14" s="414"/>
      <c r="AN14" s="414"/>
    </row>
    <row r="15" spans="1:40" s="412" customFormat="1" ht="9" customHeight="1">
      <c r="A15" s="417" t="s">
        <v>432</v>
      </c>
      <c r="B15" s="418">
        <v>0</v>
      </c>
      <c r="C15" s="418">
        <v>0</v>
      </c>
      <c r="D15" s="418">
        <v>0</v>
      </c>
      <c r="E15" s="418"/>
      <c r="F15" s="418">
        <v>0</v>
      </c>
      <c r="G15" s="418">
        <v>0</v>
      </c>
      <c r="H15" s="418">
        <v>0</v>
      </c>
      <c r="I15" s="418"/>
      <c r="J15" s="418">
        <v>0</v>
      </c>
      <c r="K15" s="418">
        <v>0</v>
      </c>
      <c r="L15" s="418">
        <v>0</v>
      </c>
      <c r="M15" s="417" t="s">
        <v>432</v>
      </c>
      <c r="N15" s="418">
        <v>0</v>
      </c>
      <c r="O15" s="418">
        <v>0</v>
      </c>
      <c r="P15" s="418">
        <v>0</v>
      </c>
      <c r="Q15" s="418"/>
      <c r="R15" s="418">
        <v>0</v>
      </c>
      <c r="S15" s="418">
        <v>0</v>
      </c>
      <c r="T15" s="418">
        <v>0</v>
      </c>
      <c r="U15" s="418"/>
      <c r="V15" s="418">
        <v>0</v>
      </c>
      <c r="W15" s="418">
        <v>0</v>
      </c>
      <c r="X15" s="418">
        <v>0</v>
      </c>
      <c r="Y15" s="417" t="s">
        <v>432</v>
      </c>
      <c r="Z15" s="418">
        <v>0</v>
      </c>
      <c r="AA15" s="418">
        <v>0</v>
      </c>
      <c r="AB15" s="418">
        <v>0</v>
      </c>
      <c r="AC15" s="418"/>
      <c r="AD15" s="418">
        <v>0</v>
      </c>
      <c r="AE15" s="418">
        <v>0</v>
      </c>
      <c r="AF15" s="418">
        <v>0</v>
      </c>
      <c r="AG15" s="418"/>
      <c r="AH15" s="418">
        <v>0</v>
      </c>
      <c r="AI15" s="418">
        <v>0</v>
      </c>
      <c r="AJ15" s="418">
        <v>0</v>
      </c>
      <c r="AK15" s="417" t="s">
        <v>432</v>
      </c>
      <c r="AL15" s="418">
        <v>0</v>
      </c>
      <c r="AM15" s="418">
        <v>0</v>
      </c>
      <c r="AN15" s="418">
        <v>0</v>
      </c>
    </row>
    <row r="16" spans="1:40" s="25" customFormat="1" ht="3.9" customHeight="1">
      <c r="A16" s="417"/>
      <c r="B16" s="418"/>
      <c r="C16" s="418"/>
      <c r="D16" s="418"/>
      <c r="E16" s="418"/>
      <c r="F16" s="418"/>
      <c r="G16" s="418"/>
      <c r="H16" s="418"/>
      <c r="I16" s="418"/>
      <c r="J16" s="418">
        <v>0</v>
      </c>
      <c r="K16" s="418">
        <v>0</v>
      </c>
      <c r="L16" s="418">
        <v>0</v>
      </c>
      <c r="M16" s="417"/>
      <c r="N16" s="418"/>
      <c r="O16" s="418"/>
      <c r="P16" s="418"/>
      <c r="Q16" s="418"/>
      <c r="R16" s="418"/>
      <c r="S16" s="418"/>
      <c r="T16" s="418"/>
      <c r="U16" s="418"/>
      <c r="V16" s="418">
        <v>0</v>
      </c>
      <c r="W16" s="418">
        <v>0</v>
      </c>
      <c r="X16" s="418">
        <v>0</v>
      </c>
      <c r="Y16" s="417"/>
      <c r="Z16" s="418"/>
      <c r="AA16" s="418"/>
      <c r="AB16" s="418"/>
      <c r="AC16" s="418"/>
      <c r="AD16" s="418"/>
      <c r="AE16" s="418"/>
      <c r="AF16" s="418"/>
      <c r="AG16" s="418"/>
      <c r="AH16" s="418">
        <v>0</v>
      </c>
      <c r="AI16" s="418">
        <v>0</v>
      </c>
      <c r="AJ16" s="418">
        <v>0</v>
      </c>
      <c r="AK16" s="417"/>
      <c r="AL16" s="418"/>
      <c r="AM16" s="418"/>
      <c r="AN16" s="418"/>
    </row>
    <row r="17" spans="1:40" s="412" customFormat="1" ht="9" customHeight="1">
      <c r="A17" s="410" t="s">
        <v>433</v>
      </c>
      <c r="B17" s="411">
        <v>247975.285</v>
      </c>
      <c r="C17" s="411">
        <v>3.0000000000000001E-3</v>
      </c>
      <c r="D17" s="411">
        <v>247975.28899999999</v>
      </c>
      <c r="E17" s="411"/>
      <c r="F17" s="411">
        <v>330522.201</v>
      </c>
      <c r="G17" s="411">
        <v>0</v>
      </c>
      <c r="H17" s="411">
        <v>330522.201</v>
      </c>
      <c r="I17" s="411"/>
      <c r="J17" s="411">
        <v>48146.642</v>
      </c>
      <c r="K17" s="411">
        <v>28.824000000000002</v>
      </c>
      <c r="L17" s="411">
        <v>48175.466</v>
      </c>
      <c r="M17" s="410" t="s">
        <v>433</v>
      </c>
      <c r="N17" s="411">
        <v>27242.45</v>
      </c>
      <c r="O17" s="411">
        <v>0</v>
      </c>
      <c r="P17" s="411">
        <v>27242.45</v>
      </c>
      <c r="Q17" s="411"/>
      <c r="R17" s="411">
        <v>5919.8630000000003</v>
      </c>
      <c r="S17" s="411">
        <v>0</v>
      </c>
      <c r="T17" s="411">
        <v>5919.8630000000003</v>
      </c>
      <c r="U17" s="411"/>
      <c r="V17" s="411">
        <v>0</v>
      </c>
      <c r="W17" s="411">
        <v>0</v>
      </c>
      <c r="X17" s="411">
        <v>0</v>
      </c>
      <c r="Y17" s="410" t="s">
        <v>433</v>
      </c>
      <c r="Z17" s="411">
        <v>4527.3</v>
      </c>
      <c r="AA17" s="411">
        <v>0</v>
      </c>
      <c r="AB17" s="411">
        <v>4527.3</v>
      </c>
      <c r="AC17" s="411"/>
      <c r="AD17" s="411">
        <v>6771.8760000000002</v>
      </c>
      <c r="AE17" s="411">
        <v>0</v>
      </c>
      <c r="AF17" s="411">
        <v>6771.8760000000002</v>
      </c>
      <c r="AG17" s="411"/>
      <c r="AH17" s="411">
        <v>23.25</v>
      </c>
      <c r="AI17" s="411">
        <v>0</v>
      </c>
      <c r="AJ17" s="411">
        <v>23.25</v>
      </c>
      <c r="AK17" s="410" t="s">
        <v>433</v>
      </c>
      <c r="AL17" s="411">
        <v>671128.86700000009</v>
      </c>
      <c r="AM17" s="411">
        <v>28.827000000000002</v>
      </c>
      <c r="AN17" s="411">
        <v>671157.69500000007</v>
      </c>
    </row>
    <row r="18" spans="1:40" s="412" customFormat="1" ht="9.9" customHeight="1">
      <c r="A18" s="416" t="s">
        <v>434</v>
      </c>
      <c r="B18" s="414">
        <v>0</v>
      </c>
      <c r="C18" s="414">
        <v>0</v>
      </c>
      <c r="D18" s="414">
        <v>0</v>
      </c>
      <c r="E18" s="414"/>
      <c r="F18" s="414">
        <v>0</v>
      </c>
      <c r="G18" s="414">
        <v>0</v>
      </c>
      <c r="H18" s="414">
        <v>0</v>
      </c>
      <c r="I18" s="414"/>
      <c r="J18" s="414">
        <v>0</v>
      </c>
      <c r="K18" s="414">
        <v>0</v>
      </c>
      <c r="L18" s="414">
        <v>0</v>
      </c>
      <c r="M18" s="416" t="s">
        <v>434</v>
      </c>
      <c r="N18" s="414">
        <v>0</v>
      </c>
      <c r="O18" s="414">
        <v>0</v>
      </c>
      <c r="P18" s="414">
        <v>0</v>
      </c>
      <c r="Q18" s="414"/>
      <c r="R18" s="414">
        <v>0</v>
      </c>
      <c r="S18" s="414">
        <v>0</v>
      </c>
      <c r="T18" s="414">
        <v>0</v>
      </c>
      <c r="U18" s="414"/>
      <c r="V18" s="414">
        <v>0</v>
      </c>
      <c r="W18" s="414">
        <v>0</v>
      </c>
      <c r="X18" s="414">
        <v>0</v>
      </c>
      <c r="Y18" s="416" t="s">
        <v>434</v>
      </c>
      <c r="Z18" s="414">
        <v>0</v>
      </c>
      <c r="AA18" s="414">
        <v>0</v>
      </c>
      <c r="AB18" s="414">
        <v>0</v>
      </c>
      <c r="AC18" s="414"/>
      <c r="AD18" s="414">
        <v>0</v>
      </c>
      <c r="AE18" s="414">
        <v>0</v>
      </c>
      <c r="AF18" s="414">
        <v>0</v>
      </c>
      <c r="AG18" s="414"/>
      <c r="AH18" s="414">
        <v>0</v>
      </c>
      <c r="AI18" s="414">
        <v>0</v>
      </c>
      <c r="AJ18" s="414">
        <v>0</v>
      </c>
      <c r="AK18" s="416" t="s">
        <v>434</v>
      </c>
      <c r="AL18" s="414">
        <v>0</v>
      </c>
      <c r="AM18" s="414">
        <v>0</v>
      </c>
      <c r="AN18" s="414">
        <v>0</v>
      </c>
    </row>
    <row r="19" spans="1:40" s="412" customFormat="1" ht="9.9" customHeight="1">
      <c r="A19" s="416" t="s">
        <v>435</v>
      </c>
      <c r="B19" s="414">
        <v>251568.17300000001</v>
      </c>
      <c r="C19" s="414">
        <v>3.0000000000000001E-3</v>
      </c>
      <c r="D19" s="414">
        <v>251568.177</v>
      </c>
      <c r="E19" s="414"/>
      <c r="F19" s="414">
        <v>318496.45199999999</v>
      </c>
      <c r="G19" s="414">
        <v>0</v>
      </c>
      <c r="H19" s="414">
        <v>318496.45199999999</v>
      </c>
      <c r="I19" s="414"/>
      <c r="J19" s="414">
        <v>48125.41</v>
      </c>
      <c r="K19" s="414">
        <v>0</v>
      </c>
      <c r="L19" s="414">
        <v>48125.41</v>
      </c>
      <c r="M19" s="416" t="s">
        <v>435</v>
      </c>
      <c r="N19" s="414">
        <v>27242.45</v>
      </c>
      <c r="O19" s="414">
        <v>0</v>
      </c>
      <c r="P19" s="414">
        <v>27242.45</v>
      </c>
      <c r="Q19" s="414"/>
      <c r="R19" s="414">
        <v>9.2390000000000008</v>
      </c>
      <c r="S19" s="414">
        <v>0</v>
      </c>
      <c r="T19" s="414">
        <v>9.2390000000000008</v>
      </c>
      <c r="U19" s="414"/>
      <c r="V19" s="414">
        <v>0</v>
      </c>
      <c r="W19" s="414">
        <v>0</v>
      </c>
      <c r="X19" s="414">
        <v>0</v>
      </c>
      <c r="Y19" s="416" t="s">
        <v>435</v>
      </c>
      <c r="Z19" s="414">
        <v>0</v>
      </c>
      <c r="AA19" s="414">
        <v>0</v>
      </c>
      <c r="AB19" s="414">
        <v>0</v>
      </c>
      <c r="AC19" s="414"/>
      <c r="AD19" s="414">
        <v>0</v>
      </c>
      <c r="AE19" s="414">
        <v>0</v>
      </c>
      <c r="AF19" s="414">
        <v>0</v>
      </c>
      <c r="AG19" s="414"/>
      <c r="AH19" s="414">
        <v>465</v>
      </c>
      <c r="AI19" s="414">
        <v>0</v>
      </c>
      <c r="AJ19" s="414">
        <v>465</v>
      </c>
      <c r="AK19" s="416" t="s">
        <v>435</v>
      </c>
      <c r="AL19" s="414">
        <v>645906.72399999993</v>
      </c>
      <c r="AM19" s="414">
        <v>3.0000000000000001E-3</v>
      </c>
      <c r="AN19" s="414">
        <v>645906.72799999989</v>
      </c>
    </row>
    <row r="20" spans="1:40" s="412" customFormat="1" ht="9.9" customHeight="1">
      <c r="A20" s="416" t="s">
        <v>436</v>
      </c>
      <c r="B20" s="414">
        <v>0</v>
      </c>
      <c r="C20" s="414">
        <v>0</v>
      </c>
      <c r="D20" s="414">
        <v>0</v>
      </c>
      <c r="E20" s="414"/>
      <c r="F20" s="414">
        <v>0</v>
      </c>
      <c r="G20" s="414">
        <v>0</v>
      </c>
      <c r="H20" s="414">
        <v>0</v>
      </c>
      <c r="I20" s="414"/>
      <c r="J20" s="414">
        <v>0</v>
      </c>
      <c r="K20" s="414">
        <v>0</v>
      </c>
      <c r="L20" s="414">
        <v>0</v>
      </c>
      <c r="M20" s="416" t="s">
        <v>436</v>
      </c>
      <c r="N20" s="414">
        <v>0</v>
      </c>
      <c r="O20" s="414">
        <v>0</v>
      </c>
      <c r="P20" s="414">
        <v>0</v>
      </c>
      <c r="Q20" s="414"/>
      <c r="R20" s="414">
        <v>5910.6239999999998</v>
      </c>
      <c r="S20" s="414">
        <v>0</v>
      </c>
      <c r="T20" s="414">
        <v>5910.6239999999998</v>
      </c>
      <c r="U20" s="414"/>
      <c r="V20" s="414">
        <v>0</v>
      </c>
      <c r="W20" s="414">
        <v>0</v>
      </c>
      <c r="X20" s="414">
        <v>0</v>
      </c>
      <c r="Y20" s="416" t="s">
        <v>436</v>
      </c>
      <c r="Z20" s="414">
        <v>0</v>
      </c>
      <c r="AA20" s="414">
        <v>0</v>
      </c>
      <c r="AB20" s="414">
        <v>0</v>
      </c>
      <c r="AC20" s="414"/>
      <c r="AD20" s="414">
        <v>6771.8760000000002</v>
      </c>
      <c r="AE20" s="414">
        <v>0</v>
      </c>
      <c r="AF20" s="414">
        <v>6771.8760000000002</v>
      </c>
      <c r="AG20" s="414"/>
      <c r="AH20" s="414">
        <v>0</v>
      </c>
      <c r="AI20" s="414">
        <v>0</v>
      </c>
      <c r="AJ20" s="414">
        <v>0</v>
      </c>
      <c r="AK20" s="416" t="s">
        <v>436</v>
      </c>
      <c r="AL20" s="414">
        <v>12682.5</v>
      </c>
      <c r="AM20" s="414">
        <v>0</v>
      </c>
      <c r="AN20" s="414">
        <v>12682.5</v>
      </c>
    </row>
    <row r="21" spans="1:40" s="412" customFormat="1" ht="9.9" customHeight="1">
      <c r="A21" s="416" t="s">
        <v>437</v>
      </c>
      <c r="B21" s="414">
        <v>0</v>
      </c>
      <c r="C21" s="414">
        <v>0</v>
      </c>
      <c r="D21" s="414">
        <v>0</v>
      </c>
      <c r="E21" s="414"/>
      <c r="F21" s="414">
        <v>12025.749</v>
      </c>
      <c r="G21" s="414">
        <v>0</v>
      </c>
      <c r="H21" s="414">
        <v>12025.749</v>
      </c>
      <c r="I21" s="414"/>
      <c r="J21" s="414">
        <v>21.231999999999999</v>
      </c>
      <c r="K21" s="414">
        <v>28.824000000000002</v>
      </c>
      <c r="L21" s="414">
        <v>50.055999999999997</v>
      </c>
      <c r="M21" s="416" t="s">
        <v>437</v>
      </c>
      <c r="N21" s="414">
        <v>0</v>
      </c>
      <c r="O21" s="414">
        <v>0</v>
      </c>
      <c r="P21" s="414">
        <v>0</v>
      </c>
      <c r="Q21" s="414"/>
      <c r="R21" s="414">
        <v>0</v>
      </c>
      <c r="S21" s="414">
        <v>0</v>
      </c>
      <c r="T21" s="414">
        <v>0</v>
      </c>
      <c r="U21" s="414"/>
      <c r="V21" s="414">
        <v>0</v>
      </c>
      <c r="W21" s="414">
        <v>0</v>
      </c>
      <c r="X21" s="414">
        <v>0</v>
      </c>
      <c r="Y21" s="416" t="s">
        <v>437</v>
      </c>
      <c r="Z21" s="414">
        <v>4527.3</v>
      </c>
      <c r="AA21" s="414">
        <v>0</v>
      </c>
      <c r="AB21" s="414">
        <v>4527.3</v>
      </c>
      <c r="AC21" s="414"/>
      <c r="AD21" s="414">
        <v>0</v>
      </c>
      <c r="AE21" s="414">
        <v>0</v>
      </c>
      <c r="AF21" s="414">
        <v>0</v>
      </c>
      <c r="AG21" s="414"/>
      <c r="AH21" s="414">
        <v>0</v>
      </c>
      <c r="AI21" s="414">
        <v>0</v>
      </c>
      <c r="AJ21" s="414">
        <v>0</v>
      </c>
      <c r="AK21" s="416" t="s">
        <v>437</v>
      </c>
      <c r="AL21" s="414">
        <v>16574.280999999999</v>
      </c>
      <c r="AM21" s="414">
        <v>28.824000000000002</v>
      </c>
      <c r="AN21" s="414">
        <v>16603.105</v>
      </c>
    </row>
    <row r="22" spans="1:40" s="412" customFormat="1" ht="9.9" customHeight="1">
      <c r="A22" s="416" t="s">
        <v>438</v>
      </c>
      <c r="B22" s="414">
        <v>0</v>
      </c>
      <c r="C22" s="414">
        <v>0</v>
      </c>
      <c r="D22" s="414">
        <v>0</v>
      </c>
      <c r="E22" s="414"/>
      <c r="F22" s="414">
        <v>0</v>
      </c>
      <c r="G22" s="414">
        <v>0</v>
      </c>
      <c r="H22" s="414">
        <v>0</v>
      </c>
      <c r="I22" s="414"/>
      <c r="J22" s="414">
        <v>0</v>
      </c>
      <c r="K22" s="414">
        <v>0</v>
      </c>
      <c r="L22" s="414">
        <v>0</v>
      </c>
      <c r="M22" s="416" t="s">
        <v>438</v>
      </c>
      <c r="N22" s="414">
        <v>0</v>
      </c>
      <c r="O22" s="414">
        <v>0</v>
      </c>
      <c r="P22" s="414">
        <v>0</v>
      </c>
      <c r="Q22" s="414"/>
      <c r="R22" s="414">
        <v>0</v>
      </c>
      <c r="S22" s="414">
        <v>0</v>
      </c>
      <c r="T22" s="414">
        <v>0</v>
      </c>
      <c r="U22" s="414"/>
      <c r="V22" s="414">
        <v>0</v>
      </c>
      <c r="W22" s="414">
        <v>0</v>
      </c>
      <c r="X22" s="414">
        <v>0</v>
      </c>
      <c r="Y22" s="416" t="s">
        <v>438</v>
      </c>
      <c r="Z22" s="414">
        <v>0</v>
      </c>
      <c r="AA22" s="414">
        <v>0</v>
      </c>
      <c r="AB22" s="414">
        <v>0</v>
      </c>
      <c r="AC22" s="414"/>
      <c r="AD22" s="414">
        <v>0</v>
      </c>
      <c r="AE22" s="414">
        <v>0</v>
      </c>
      <c r="AF22" s="414">
        <v>0</v>
      </c>
      <c r="AG22" s="414"/>
      <c r="AH22" s="414">
        <v>0</v>
      </c>
      <c r="AI22" s="414">
        <v>0</v>
      </c>
      <c r="AJ22" s="414">
        <v>0</v>
      </c>
      <c r="AK22" s="416" t="s">
        <v>438</v>
      </c>
      <c r="AL22" s="414">
        <v>0</v>
      </c>
      <c r="AM22" s="414">
        <v>0</v>
      </c>
      <c r="AN22" s="414">
        <v>0</v>
      </c>
    </row>
    <row r="23" spans="1:40" s="412" customFormat="1" ht="9.9" customHeight="1">
      <c r="A23" s="416" t="s">
        <v>439</v>
      </c>
      <c r="B23" s="414">
        <v>-3592.8879999999999</v>
      </c>
      <c r="C23" s="414">
        <v>0</v>
      </c>
      <c r="D23" s="414">
        <v>-3592.8879999999999</v>
      </c>
      <c r="E23" s="414"/>
      <c r="F23" s="414">
        <v>0</v>
      </c>
      <c r="G23" s="414">
        <v>0</v>
      </c>
      <c r="H23" s="414">
        <v>0</v>
      </c>
      <c r="I23" s="414"/>
      <c r="J23" s="414">
        <v>0</v>
      </c>
      <c r="K23" s="414">
        <v>0</v>
      </c>
      <c r="L23" s="414">
        <v>0</v>
      </c>
      <c r="M23" s="416" t="s">
        <v>439</v>
      </c>
      <c r="N23" s="414">
        <v>0</v>
      </c>
      <c r="O23" s="414">
        <v>0</v>
      </c>
      <c r="P23" s="414">
        <v>0</v>
      </c>
      <c r="Q23" s="414"/>
      <c r="R23" s="414">
        <v>0</v>
      </c>
      <c r="S23" s="414">
        <v>0</v>
      </c>
      <c r="T23" s="414">
        <v>0</v>
      </c>
      <c r="U23" s="414"/>
      <c r="V23" s="414">
        <v>0</v>
      </c>
      <c r="W23" s="414">
        <v>0</v>
      </c>
      <c r="X23" s="414">
        <v>0</v>
      </c>
      <c r="Y23" s="416" t="s">
        <v>439</v>
      </c>
      <c r="Z23" s="414">
        <v>0</v>
      </c>
      <c r="AA23" s="414">
        <v>0</v>
      </c>
      <c r="AB23" s="414">
        <v>0</v>
      </c>
      <c r="AC23" s="414"/>
      <c r="AD23" s="414">
        <v>0</v>
      </c>
      <c r="AE23" s="414">
        <v>0</v>
      </c>
      <c r="AF23" s="414">
        <v>0</v>
      </c>
      <c r="AG23" s="414"/>
      <c r="AH23" s="414">
        <v>-441.75</v>
      </c>
      <c r="AI23" s="414">
        <v>0</v>
      </c>
      <c r="AJ23" s="414">
        <v>-441.75</v>
      </c>
      <c r="AK23" s="416" t="s">
        <v>439</v>
      </c>
      <c r="AL23" s="414">
        <v>-4034.6379999999999</v>
      </c>
      <c r="AM23" s="414">
        <v>0</v>
      </c>
      <c r="AN23" s="414">
        <v>-4034.6379999999999</v>
      </c>
    </row>
    <row r="24" spans="1:40" s="25" customFormat="1" ht="5.0999999999999996" customHeight="1">
      <c r="A24" s="416"/>
      <c r="B24" s="414"/>
      <c r="C24" s="414"/>
      <c r="D24" s="414"/>
      <c r="E24" s="414"/>
      <c r="F24" s="414"/>
      <c r="G24" s="414"/>
      <c r="H24" s="414"/>
      <c r="I24" s="414"/>
      <c r="J24" s="414">
        <v>0</v>
      </c>
      <c r="K24" s="414">
        <v>0</v>
      </c>
      <c r="L24" s="414">
        <v>0</v>
      </c>
      <c r="M24" s="416"/>
      <c r="N24" s="414"/>
      <c r="O24" s="414"/>
      <c r="P24" s="414"/>
      <c r="Q24" s="414"/>
      <c r="R24" s="414"/>
      <c r="S24" s="414"/>
      <c r="T24" s="414"/>
      <c r="U24" s="414"/>
      <c r="V24" s="414">
        <v>0</v>
      </c>
      <c r="W24" s="414">
        <v>0</v>
      </c>
      <c r="X24" s="414">
        <v>0</v>
      </c>
      <c r="Y24" s="416"/>
      <c r="Z24" s="414"/>
      <c r="AA24" s="414"/>
      <c r="AB24" s="414"/>
      <c r="AC24" s="414"/>
      <c r="AD24" s="414"/>
      <c r="AE24" s="414"/>
      <c r="AF24" s="414"/>
      <c r="AG24" s="414"/>
      <c r="AH24" s="414">
        <v>0</v>
      </c>
      <c r="AI24" s="414">
        <v>0</v>
      </c>
      <c r="AJ24" s="414">
        <v>0</v>
      </c>
      <c r="AK24" s="416"/>
      <c r="AL24" s="414"/>
      <c r="AM24" s="414"/>
      <c r="AN24" s="414"/>
    </row>
    <row r="25" spans="1:40" s="412" customFormat="1" ht="9" customHeight="1">
      <c r="A25" s="410" t="s">
        <v>440</v>
      </c>
      <c r="B25" s="410">
        <v>2206429.6860000002</v>
      </c>
      <c r="C25" s="410">
        <v>26.977</v>
      </c>
      <c r="D25" s="410">
        <v>2206456.6639999999</v>
      </c>
      <c r="E25" s="410"/>
      <c r="F25" s="410">
        <v>3542720.9569999999</v>
      </c>
      <c r="G25" s="410">
        <v>0</v>
      </c>
      <c r="H25" s="410">
        <v>3542720.9569999999</v>
      </c>
      <c r="I25" s="410"/>
      <c r="J25" s="410">
        <v>2104818.3870000001</v>
      </c>
      <c r="K25" s="410">
        <v>250.20099999999999</v>
      </c>
      <c r="L25" s="410">
        <v>2105068.5890000002</v>
      </c>
      <c r="M25" s="410" t="s">
        <v>440</v>
      </c>
      <c r="N25" s="410">
        <v>1072036.8870000001</v>
      </c>
      <c r="O25" s="410">
        <v>43.773000000000003</v>
      </c>
      <c r="P25" s="410">
        <v>1072080.6610000001</v>
      </c>
      <c r="Q25" s="411"/>
      <c r="R25" s="410">
        <v>291157.05099999998</v>
      </c>
      <c r="S25" s="410">
        <v>0</v>
      </c>
      <c r="T25" s="410">
        <v>291157.05099999998</v>
      </c>
      <c r="U25" s="410"/>
      <c r="V25" s="410">
        <v>1496136.5719999999</v>
      </c>
      <c r="W25" s="410">
        <v>0</v>
      </c>
      <c r="X25" s="410">
        <v>1496136.5719999999</v>
      </c>
      <c r="Y25" s="410" t="s">
        <v>440</v>
      </c>
      <c r="Z25" s="410">
        <v>947140.74699999997</v>
      </c>
      <c r="AA25" s="410">
        <v>282147.77899999998</v>
      </c>
      <c r="AB25" s="410">
        <v>1229288.527</v>
      </c>
      <c r="AC25" s="411"/>
      <c r="AD25" s="410">
        <v>562654.97199999995</v>
      </c>
      <c r="AE25" s="410">
        <v>3851.11</v>
      </c>
      <c r="AF25" s="410">
        <v>566506.08200000005</v>
      </c>
      <c r="AG25" s="410"/>
      <c r="AH25" s="410">
        <v>402537.41399999999</v>
      </c>
      <c r="AI25" s="410">
        <v>351.61</v>
      </c>
      <c r="AJ25" s="410">
        <v>402889.02399999998</v>
      </c>
      <c r="AK25" s="410" t="s">
        <v>440</v>
      </c>
      <c r="AL25" s="410">
        <v>12625632.672999999</v>
      </c>
      <c r="AM25" s="410">
        <v>286671.44999999995</v>
      </c>
      <c r="AN25" s="410">
        <v>12912304.127</v>
      </c>
    </row>
    <row r="26" spans="1:40" s="412" customFormat="1" ht="9.9" customHeight="1">
      <c r="A26" s="417" t="s">
        <v>441</v>
      </c>
      <c r="B26" s="417">
        <v>2212233.537</v>
      </c>
      <c r="C26" s="417">
        <v>307.63799999999998</v>
      </c>
      <c r="D26" s="417">
        <v>2212541.1749999998</v>
      </c>
      <c r="E26" s="417"/>
      <c r="F26" s="417">
        <v>3626841.7590000001</v>
      </c>
      <c r="G26" s="417">
        <v>0</v>
      </c>
      <c r="H26" s="417">
        <v>3626841.7590000001</v>
      </c>
      <c r="I26" s="417"/>
      <c r="J26" s="417">
        <v>2116305.8930000002</v>
      </c>
      <c r="K26" s="417">
        <v>239.869</v>
      </c>
      <c r="L26" s="417">
        <v>2116545.7620000001</v>
      </c>
      <c r="M26" s="417" t="s">
        <v>441</v>
      </c>
      <c r="N26" s="417">
        <v>1157045.2309999999</v>
      </c>
      <c r="O26" s="417">
        <v>44.058999999999997</v>
      </c>
      <c r="P26" s="417">
        <v>1157089.291</v>
      </c>
      <c r="Q26" s="418"/>
      <c r="R26" s="417">
        <v>288870.853</v>
      </c>
      <c r="S26" s="417">
        <v>0</v>
      </c>
      <c r="T26" s="417">
        <v>288870.853</v>
      </c>
      <c r="U26" s="417"/>
      <c r="V26" s="417">
        <v>1537543.3829999999</v>
      </c>
      <c r="W26" s="417">
        <v>0</v>
      </c>
      <c r="X26" s="417">
        <v>1537543.3829999999</v>
      </c>
      <c r="Y26" s="417" t="s">
        <v>441</v>
      </c>
      <c r="Z26" s="417">
        <v>972270.71699999995</v>
      </c>
      <c r="AA26" s="417">
        <v>290824.96399999998</v>
      </c>
      <c r="AB26" s="417">
        <v>1263095.6810000001</v>
      </c>
      <c r="AC26" s="418"/>
      <c r="AD26" s="417">
        <v>541368.02899999998</v>
      </c>
      <c r="AE26" s="417">
        <v>3014.4780000000001</v>
      </c>
      <c r="AF26" s="417">
        <v>544382.50800000003</v>
      </c>
      <c r="AG26" s="417"/>
      <c r="AH26" s="417">
        <v>384011.60600000003</v>
      </c>
      <c r="AI26" s="417">
        <v>113.834</v>
      </c>
      <c r="AJ26" s="417">
        <v>384125.44099999999</v>
      </c>
      <c r="AK26" s="417" t="s">
        <v>441</v>
      </c>
      <c r="AL26" s="417">
        <v>12836491.007999999</v>
      </c>
      <c r="AM26" s="417">
        <v>294544.84199999995</v>
      </c>
      <c r="AN26" s="417">
        <v>13131035.852999998</v>
      </c>
    </row>
    <row r="27" spans="1:40" s="412" customFormat="1" ht="9.9" customHeight="1">
      <c r="A27" s="416" t="s">
        <v>442</v>
      </c>
      <c r="B27" s="414">
        <v>0</v>
      </c>
      <c r="C27" s="414">
        <v>0</v>
      </c>
      <c r="D27" s="414">
        <v>0</v>
      </c>
      <c r="E27" s="414"/>
      <c r="F27" s="414">
        <v>0</v>
      </c>
      <c r="G27" s="414">
        <v>0</v>
      </c>
      <c r="H27" s="414">
        <v>0</v>
      </c>
      <c r="I27" s="414"/>
      <c r="J27" s="414">
        <v>0</v>
      </c>
      <c r="K27" s="414">
        <v>0</v>
      </c>
      <c r="L27" s="414">
        <v>0</v>
      </c>
      <c r="M27" s="416" t="s">
        <v>442</v>
      </c>
      <c r="N27" s="414">
        <v>0</v>
      </c>
      <c r="O27" s="414">
        <v>0</v>
      </c>
      <c r="P27" s="414">
        <v>0</v>
      </c>
      <c r="Q27" s="414"/>
      <c r="R27" s="414">
        <v>0</v>
      </c>
      <c r="S27" s="414">
        <v>0</v>
      </c>
      <c r="T27" s="414">
        <v>0</v>
      </c>
      <c r="U27" s="414"/>
      <c r="V27" s="414">
        <v>0</v>
      </c>
      <c r="W27" s="414">
        <v>0</v>
      </c>
      <c r="X27" s="414">
        <v>0</v>
      </c>
      <c r="Y27" s="416" t="s">
        <v>442</v>
      </c>
      <c r="Z27" s="414">
        <v>0</v>
      </c>
      <c r="AA27" s="414">
        <v>0</v>
      </c>
      <c r="AB27" s="414">
        <v>0</v>
      </c>
      <c r="AC27" s="414"/>
      <c r="AD27" s="414">
        <v>0</v>
      </c>
      <c r="AE27" s="414">
        <v>0</v>
      </c>
      <c r="AF27" s="414">
        <v>0</v>
      </c>
      <c r="AG27" s="414"/>
      <c r="AH27" s="414">
        <v>0</v>
      </c>
      <c r="AI27" s="414">
        <v>0</v>
      </c>
      <c r="AJ27" s="414">
        <v>0</v>
      </c>
      <c r="AK27" s="416" t="s">
        <v>442</v>
      </c>
      <c r="AL27" s="414">
        <v>0</v>
      </c>
      <c r="AM27" s="414">
        <v>0</v>
      </c>
      <c r="AN27" s="414">
        <v>0</v>
      </c>
    </row>
    <row r="28" spans="1:40" s="412" customFormat="1" ht="9.9" customHeight="1">
      <c r="A28" s="416" t="s">
        <v>443</v>
      </c>
      <c r="B28" s="414">
        <v>301932.70799999998</v>
      </c>
      <c r="C28" s="414">
        <v>0</v>
      </c>
      <c r="D28" s="414">
        <v>301932.70799999998</v>
      </c>
      <c r="E28" s="414"/>
      <c r="F28" s="414">
        <v>0</v>
      </c>
      <c r="G28" s="414">
        <v>0</v>
      </c>
      <c r="H28" s="414">
        <v>0</v>
      </c>
      <c r="I28" s="414"/>
      <c r="J28" s="414">
        <v>0</v>
      </c>
      <c r="K28" s="414">
        <v>0</v>
      </c>
      <c r="L28" s="414">
        <v>0</v>
      </c>
      <c r="M28" s="416" t="s">
        <v>443</v>
      </c>
      <c r="N28" s="414">
        <v>0</v>
      </c>
      <c r="O28" s="414">
        <v>0</v>
      </c>
      <c r="P28" s="414">
        <v>0</v>
      </c>
      <c r="Q28" s="414"/>
      <c r="R28" s="414">
        <v>0</v>
      </c>
      <c r="S28" s="414">
        <v>0</v>
      </c>
      <c r="T28" s="414">
        <v>0</v>
      </c>
      <c r="U28" s="414"/>
      <c r="V28" s="414">
        <v>1521285.027</v>
      </c>
      <c r="W28" s="414">
        <v>0</v>
      </c>
      <c r="X28" s="414">
        <v>1521285.027</v>
      </c>
      <c r="Y28" s="416" t="s">
        <v>443</v>
      </c>
      <c r="Z28" s="414">
        <v>0</v>
      </c>
      <c r="AA28" s="414">
        <v>0</v>
      </c>
      <c r="AB28" s="414">
        <v>0</v>
      </c>
      <c r="AC28" s="414"/>
      <c r="AD28" s="414">
        <v>0</v>
      </c>
      <c r="AE28" s="414">
        <v>0</v>
      </c>
      <c r="AF28" s="414">
        <v>0</v>
      </c>
      <c r="AG28" s="414"/>
      <c r="AH28" s="414">
        <v>0</v>
      </c>
      <c r="AI28" s="414">
        <v>0</v>
      </c>
      <c r="AJ28" s="414">
        <v>0</v>
      </c>
      <c r="AK28" s="416" t="s">
        <v>443</v>
      </c>
      <c r="AL28" s="414">
        <v>1823217.7349999999</v>
      </c>
      <c r="AM28" s="414">
        <v>0</v>
      </c>
      <c r="AN28" s="414">
        <v>1823217.7349999999</v>
      </c>
    </row>
    <row r="29" spans="1:40" s="412" customFormat="1" ht="9.9" customHeight="1">
      <c r="A29" s="416" t="s">
        <v>444</v>
      </c>
      <c r="B29" s="414">
        <v>0</v>
      </c>
      <c r="C29" s="414">
        <v>0</v>
      </c>
      <c r="D29" s="414">
        <v>0</v>
      </c>
      <c r="E29" s="414"/>
      <c r="F29" s="414">
        <v>0</v>
      </c>
      <c r="G29" s="414">
        <v>0</v>
      </c>
      <c r="H29" s="414">
        <v>0</v>
      </c>
      <c r="I29" s="414"/>
      <c r="J29" s="414">
        <v>0</v>
      </c>
      <c r="K29" s="414">
        <v>0</v>
      </c>
      <c r="L29" s="414">
        <v>0</v>
      </c>
      <c r="M29" s="416" t="s">
        <v>444</v>
      </c>
      <c r="N29" s="414">
        <v>0</v>
      </c>
      <c r="O29" s="414">
        <v>0</v>
      </c>
      <c r="P29" s="414">
        <v>0</v>
      </c>
      <c r="Q29" s="414"/>
      <c r="R29" s="414">
        <v>0</v>
      </c>
      <c r="S29" s="414">
        <v>0</v>
      </c>
      <c r="T29" s="414">
        <v>0</v>
      </c>
      <c r="U29" s="414"/>
      <c r="V29" s="414">
        <v>0</v>
      </c>
      <c r="W29" s="414">
        <v>0</v>
      </c>
      <c r="X29" s="414">
        <v>0</v>
      </c>
      <c r="Y29" s="416" t="s">
        <v>444</v>
      </c>
      <c r="Z29" s="414">
        <v>0</v>
      </c>
      <c r="AA29" s="414">
        <v>0</v>
      </c>
      <c r="AB29" s="414">
        <v>0</v>
      </c>
      <c r="AC29" s="414"/>
      <c r="AD29" s="414">
        <v>0</v>
      </c>
      <c r="AE29" s="414">
        <v>0</v>
      </c>
      <c r="AF29" s="414">
        <v>0</v>
      </c>
      <c r="AG29" s="414"/>
      <c r="AH29" s="414">
        <v>0</v>
      </c>
      <c r="AI29" s="414">
        <v>0</v>
      </c>
      <c r="AJ29" s="414">
        <v>0</v>
      </c>
      <c r="AK29" s="416" t="s">
        <v>444</v>
      </c>
      <c r="AL29" s="414">
        <v>0</v>
      </c>
      <c r="AM29" s="414">
        <v>0</v>
      </c>
      <c r="AN29" s="414">
        <v>0</v>
      </c>
    </row>
    <row r="30" spans="1:40" s="412" customFormat="1" ht="9.9" customHeight="1">
      <c r="A30" s="416" t="s">
        <v>445</v>
      </c>
      <c r="B30" s="414">
        <v>0</v>
      </c>
      <c r="C30" s="414">
        <v>0</v>
      </c>
      <c r="D30" s="414">
        <v>0</v>
      </c>
      <c r="E30" s="414"/>
      <c r="F30" s="414">
        <v>0</v>
      </c>
      <c r="G30" s="414">
        <v>0</v>
      </c>
      <c r="H30" s="414">
        <v>0</v>
      </c>
      <c r="I30" s="414"/>
      <c r="J30" s="414">
        <v>0</v>
      </c>
      <c r="K30" s="414">
        <v>0</v>
      </c>
      <c r="L30" s="414">
        <v>0</v>
      </c>
      <c r="M30" s="416" t="s">
        <v>445</v>
      </c>
      <c r="N30" s="414">
        <v>0</v>
      </c>
      <c r="O30" s="414">
        <v>0</v>
      </c>
      <c r="P30" s="414">
        <v>0</v>
      </c>
      <c r="Q30" s="414"/>
      <c r="R30" s="414">
        <v>0</v>
      </c>
      <c r="S30" s="414">
        <v>0</v>
      </c>
      <c r="T30" s="414">
        <v>0</v>
      </c>
      <c r="U30" s="414"/>
      <c r="V30" s="414">
        <v>0</v>
      </c>
      <c r="W30" s="414">
        <v>0</v>
      </c>
      <c r="X30" s="414">
        <v>0</v>
      </c>
      <c r="Y30" s="416" t="s">
        <v>445</v>
      </c>
      <c r="Z30" s="414">
        <v>0</v>
      </c>
      <c r="AA30" s="414">
        <v>0</v>
      </c>
      <c r="AB30" s="414">
        <v>0</v>
      </c>
      <c r="AC30" s="414"/>
      <c r="AD30" s="414">
        <v>2678.4050000000002</v>
      </c>
      <c r="AE30" s="414">
        <v>0</v>
      </c>
      <c r="AF30" s="414">
        <v>2678.4050000000002</v>
      </c>
      <c r="AG30" s="414"/>
      <c r="AH30" s="414">
        <v>0</v>
      </c>
      <c r="AI30" s="414">
        <v>113.834</v>
      </c>
      <c r="AJ30" s="414">
        <v>113.834</v>
      </c>
      <c r="AK30" s="416" t="s">
        <v>445</v>
      </c>
      <c r="AL30" s="414">
        <v>2678.4050000000002</v>
      </c>
      <c r="AM30" s="414">
        <v>113.834</v>
      </c>
      <c r="AN30" s="414">
        <v>2792.239</v>
      </c>
    </row>
    <row r="31" spans="1:40" s="412" customFormat="1" ht="9.9" customHeight="1">
      <c r="A31" s="416" t="s">
        <v>446</v>
      </c>
      <c r="B31" s="414">
        <v>1147935.801</v>
      </c>
      <c r="C31" s="414">
        <v>0</v>
      </c>
      <c r="D31" s="414">
        <v>1147935.801</v>
      </c>
      <c r="E31" s="414"/>
      <c r="F31" s="414">
        <v>3626841.7590000001</v>
      </c>
      <c r="G31" s="414">
        <v>0</v>
      </c>
      <c r="H31" s="414">
        <v>3626841.7590000001</v>
      </c>
      <c r="I31" s="414"/>
      <c r="J31" s="414">
        <v>2116259.3020000001</v>
      </c>
      <c r="K31" s="414">
        <v>89.301000000000002</v>
      </c>
      <c r="L31" s="414">
        <v>2116348.6039999998</v>
      </c>
      <c r="M31" s="416" t="s">
        <v>446</v>
      </c>
      <c r="N31" s="414">
        <v>906218.56299999997</v>
      </c>
      <c r="O31" s="414">
        <v>0</v>
      </c>
      <c r="P31" s="414">
        <v>906218.56299999997</v>
      </c>
      <c r="Q31" s="414"/>
      <c r="R31" s="414">
        <v>267191.68699999998</v>
      </c>
      <c r="S31" s="414">
        <v>0</v>
      </c>
      <c r="T31" s="414">
        <v>267191.68699999998</v>
      </c>
      <c r="U31" s="414"/>
      <c r="V31" s="414">
        <v>16258.355</v>
      </c>
      <c r="W31" s="414">
        <v>0</v>
      </c>
      <c r="X31" s="414">
        <v>16258.355</v>
      </c>
      <c r="Y31" s="416" t="s">
        <v>446</v>
      </c>
      <c r="Z31" s="414">
        <v>970283.57499999995</v>
      </c>
      <c r="AA31" s="414">
        <v>265676.826</v>
      </c>
      <c r="AB31" s="414">
        <v>1235960.402</v>
      </c>
      <c r="AC31" s="414"/>
      <c r="AD31" s="414">
        <v>538689.62399999995</v>
      </c>
      <c r="AE31" s="414">
        <v>3014.4780000000001</v>
      </c>
      <c r="AF31" s="414">
        <v>541704.103</v>
      </c>
      <c r="AG31" s="414"/>
      <c r="AH31" s="414">
        <v>368241.27500000002</v>
      </c>
      <c r="AI31" s="414">
        <v>0</v>
      </c>
      <c r="AJ31" s="414">
        <v>368241.27500000002</v>
      </c>
      <c r="AK31" s="416" t="s">
        <v>446</v>
      </c>
      <c r="AL31" s="414">
        <v>9957919.9410000015</v>
      </c>
      <c r="AM31" s="414">
        <v>268780.60499999998</v>
      </c>
      <c r="AN31" s="414">
        <v>10226700.549000002</v>
      </c>
    </row>
    <row r="32" spans="1:40" s="412" customFormat="1" ht="9.9" customHeight="1">
      <c r="A32" s="416" t="s">
        <v>447</v>
      </c>
      <c r="B32" s="414">
        <v>0</v>
      </c>
      <c r="C32" s="414">
        <v>0</v>
      </c>
      <c r="D32" s="414">
        <v>0</v>
      </c>
      <c r="E32" s="414"/>
      <c r="F32" s="414">
        <v>0</v>
      </c>
      <c r="G32" s="414">
        <v>0</v>
      </c>
      <c r="H32" s="414">
        <v>0</v>
      </c>
      <c r="I32" s="414"/>
      <c r="J32" s="414">
        <v>0</v>
      </c>
      <c r="K32" s="414">
        <v>0</v>
      </c>
      <c r="L32" s="414">
        <v>0</v>
      </c>
      <c r="M32" s="416" t="s">
        <v>447</v>
      </c>
      <c r="N32" s="414">
        <v>0</v>
      </c>
      <c r="O32" s="414">
        <v>0</v>
      </c>
      <c r="P32" s="414">
        <v>0</v>
      </c>
      <c r="Q32" s="414"/>
      <c r="R32" s="414">
        <v>0</v>
      </c>
      <c r="S32" s="414">
        <v>0</v>
      </c>
      <c r="T32" s="414">
        <v>0</v>
      </c>
      <c r="U32" s="414"/>
      <c r="V32" s="414">
        <v>0</v>
      </c>
      <c r="W32" s="414">
        <v>0</v>
      </c>
      <c r="X32" s="414">
        <v>0</v>
      </c>
      <c r="Y32" s="416" t="s">
        <v>447</v>
      </c>
      <c r="Z32" s="414">
        <v>1987.1410000000001</v>
      </c>
      <c r="AA32" s="414">
        <v>25148.136999999999</v>
      </c>
      <c r="AB32" s="414">
        <v>27135.278999999999</v>
      </c>
      <c r="AC32" s="414"/>
      <c r="AD32" s="414">
        <v>0</v>
      </c>
      <c r="AE32" s="414">
        <v>0</v>
      </c>
      <c r="AF32" s="414">
        <v>0</v>
      </c>
      <c r="AG32" s="414"/>
      <c r="AH32" s="414">
        <v>0</v>
      </c>
      <c r="AI32" s="414">
        <v>0</v>
      </c>
      <c r="AJ32" s="414">
        <v>0</v>
      </c>
      <c r="AK32" s="416" t="s">
        <v>447</v>
      </c>
      <c r="AL32" s="414">
        <v>1987.1410000000001</v>
      </c>
      <c r="AM32" s="414">
        <v>25148.136999999999</v>
      </c>
      <c r="AN32" s="414">
        <v>27135.278999999999</v>
      </c>
    </row>
    <row r="33" spans="1:40" s="412" customFormat="1" ht="9.9" customHeight="1">
      <c r="A33" s="416" t="s">
        <v>448</v>
      </c>
      <c r="B33" s="414">
        <v>16333.752</v>
      </c>
      <c r="C33" s="414">
        <v>307.63799999999998</v>
      </c>
      <c r="D33" s="414">
        <v>16641.39</v>
      </c>
      <c r="E33" s="414"/>
      <c r="F33" s="414">
        <v>0</v>
      </c>
      <c r="G33" s="414">
        <v>0</v>
      </c>
      <c r="H33" s="414">
        <v>0</v>
      </c>
      <c r="I33" s="414"/>
      <c r="J33" s="414">
        <v>46.59</v>
      </c>
      <c r="K33" s="414">
        <v>150.56700000000001</v>
      </c>
      <c r="L33" s="414">
        <v>197.15799999999999</v>
      </c>
      <c r="M33" s="416" t="s">
        <v>448</v>
      </c>
      <c r="N33" s="414">
        <v>250626.65900000001</v>
      </c>
      <c r="O33" s="414">
        <v>44.058999999999997</v>
      </c>
      <c r="P33" s="414">
        <v>250670.71799999999</v>
      </c>
      <c r="Q33" s="414"/>
      <c r="R33" s="414">
        <v>0</v>
      </c>
      <c r="S33" s="414">
        <v>0</v>
      </c>
      <c r="T33" s="414">
        <v>0</v>
      </c>
      <c r="U33" s="414"/>
      <c r="V33" s="414">
        <v>0</v>
      </c>
      <c r="W33" s="414">
        <v>0</v>
      </c>
      <c r="X33" s="414">
        <v>0</v>
      </c>
      <c r="Y33" s="416" t="s">
        <v>448</v>
      </c>
      <c r="Z33" s="414">
        <v>0</v>
      </c>
      <c r="AA33" s="414">
        <v>0</v>
      </c>
      <c r="AB33" s="414">
        <v>0</v>
      </c>
      <c r="AC33" s="414"/>
      <c r="AD33" s="414">
        <v>0</v>
      </c>
      <c r="AE33" s="414">
        <v>0</v>
      </c>
      <c r="AF33" s="414">
        <v>0</v>
      </c>
      <c r="AG33" s="414"/>
      <c r="AH33" s="414">
        <v>15770.331</v>
      </c>
      <c r="AI33" s="414">
        <v>0</v>
      </c>
      <c r="AJ33" s="414">
        <v>15770.331</v>
      </c>
      <c r="AK33" s="416" t="s">
        <v>448</v>
      </c>
      <c r="AL33" s="414">
        <v>282777.33199999999</v>
      </c>
      <c r="AM33" s="414">
        <v>502.26400000000001</v>
      </c>
      <c r="AN33" s="414">
        <v>283279.59700000001</v>
      </c>
    </row>
    <row r="34" spans="1:40" s="412" customFormat="1" ht="9.9" customHeight="1">
      <c r="A34" s="416" t="s">
        <v>449</v>
      </c>
      <c r="B34" s="414">
        <v>0</v>
      </c>
      <c r="C34" s="414">
        <v>0</v>
      </c>
      <c r="D34" s="414">
        <v>0</v>
      </c>
      <c r="E34" s="414"/>
      <c r="F34" s="414">
        <v>0</v>
      </c>
      <c r="G34" s="414">
        <v>0</v>
      </c>
      <c r="H34" s="414">
        <v>0</v>
      </c>
      <c r="I34" s="414"/>
      <c r="J34" s="414">
        <v>0</v>
      </c>
      <c r="K34" s="414">
        <v>0</v>
      </c>
      <c r="L34" s="414">
        <v>0</v>
      </c>
      <c r="M34" s="416" t="s">
        <v>449</v>
      </c>
      <c r="N34" s="414">
        <v>0</v>
      </c>
      <c r="O34" s="414">
        <v>0</v>
      </c>
      <c r="P34" s="414">
        <v>0</v>
      </c>
      <c r="Q34" s="414"/>
      <c r="R34" s="414">
        <v>0</v>
      </c>
      <c r="S34" s="414">
        <v>0</v>
      </c>
      <c r="T34" s="414">
        <v>0</v>
      </c>
      <c r="U34" s="414"/>
      <c r="V34" s="414">
        <v>0</v>
      </c>
      <c r="W34" s="414">
        <v>0</v>
      </c>
      <c r="X34" s="414">
        <v>0</v>
      </c>
      <c r="Y34" s="416" t="s">
        <v>449</v>
      </c>
      <c r="Z34" s="414">
        <v>0</v>
      </c>
      <c r="AA34" s="414">
        <v>0</v>
      </c>
      <c r="AB34" s="414">
        <v>0</v>
      </c>
      <c r="AC34" s="414"/>
      <c r="AD34" s="414">
        <v>0</v>
      </c>
      <c r="AE34" s="414">
        <v>0</v>
      </c>
      <c r="AF34" s="414">
        <v>0</v>
      </c>
      <c r="AG34" s="414"/>
      <c r="AH34" s="414">
        <v>0</v>
      </c>
      <c r="AI34" s="414">
        <v>0</v>
      </c>
      <c r="AJ34" s="414">
        <v>0</v>
      </c>
      <c r="AK34" s="416" t="s">
        <v>449</v>
      </c>
      <c r="AL34" s="414">
        <v>0</v>
      </c>
      <c r="AM34" s="414">
        <v>0</v>
      </c>
      <c r="AN34" s="414">
        <v>0</v>
      </c>
    </row>
    <row r="35" spans="1:40" s="412" customFormat="1" ht="9.9" customHeight="1">
      <c r="A35" s="416" t="s">
        <v>450</v>
      </c>
      <c r="B35" s="414">
        <v>0</v>
      </c>
      <c r="C35" s="414">
        <v>0</v>
      </c>
      <c r="D35" s="414">
        <v>0</v>
      </c>
      <c r="E35" s="414"/>
      <c r="F35" s="414">
        <v>0</v>
      </c>
      <c r="G35" s="414">
        <v>0</v>
      </c>
      <c r="H35" s="414">
        <v>0</v>
      </c>
      <c r="I35" s="414"/>
      <c r="J35" s="414">
        <v>0</v>
      </c>
      <c r="K35" s="414">
        <v>0</v>
      </c>
      <c r="L35" s="414">
        <v>0</v>
      </c>
      <c r="M35" s="416" t="s">
        <v>450</v>
      </c>
      <c r="N35" s="414">
        <v>0</v>
      </c>
      <c r="O35" s="414">
        <v>0</v>
      </c>
      <c r="P35" s="414">
        <v>0</v>
      </c>
      <c r="Q35" s="414"/>
      <c r="R35" s="414">
        <v>0</v>
      </c>
      <c r="S35" s="414">
        <v>0</v>
      </c>
      <c r="T35" s="414">
        <v>0</v>
      </c>
      <c r="U35" s="414"/>
      <c r="V35" s="414">
        <v>0</v>
      </c>
      <c r="W35" s="414">
        <v>0</v>
      </c>
      <c r="X35" s="414">
        <v>0</v>
      </c>
      <c r="Y35" s="416" t="s">
        <v>450</v>
      </c>
      <c r="Z35" s="414">
        <v>0</v>
      </c>
      <c r="AA35" s="414">
        <v>0</v>
      </c>
      <c r="AB35" s="414">
        <v>0</v>
      </c>
      <c r="AC35" s="414"/>
      <c r="AD35" s="414">
        <v>0</v>
      </c>
      <c r="AE35" s="414">
        <v>0</v>
      </c>
      <c r="AF35" s="414">
        <v>0</v>
      </c>
      <c r="AG35" s="414"/>
      <c r="AH35" s="414">
        <v>0</v>
      </c>
      <c r="AI35" s="414">
        <v>0</v>
      </c>
      <c r="AJ35" s="414">
        <v>0</v>
      </c>
      <c r="AK35" s="416" t="s">
        <v>450</v>
      </c>
      <c r="AL35" s="414">
        <v>0</v>
      </c>
      <c r="AM35" s="414">
        <v>0</v>
      </c>
      <c r="AN35" s="414">
        <v>0</v>
      </c>
    </row>
    <row r="36" spans="1:40" s="412" customFormat="1" ht="9.9" customHeight="1">
      <c r="A36" s="416" t="s">
        <v>451</v>
      </c>
      <c r="B36" s="414">
        <v>746031.27399999998</v>
      </c>
      <c r="C36" s="414">
        <v>0</v>
      </c>
      <c r="D36" s="414">
        <v>746031.27399999998</v>
      </c>
      <c r="E36" s="414"/>
      <c r="F36" s="414">
        <v>0</v>
      </c>
      <c r="G36" s="414">
        <v>0</v>
      </c>
      <c r="H36" s="414">
        <v>0</v>
      </c>
      <c r="I36" s="414"/>
      <c r="J36" s="414">
        <v>0</v>
      </c>
      <c r="K36" s="414">
        <v>0</v>
      </c>
      <c r="L36" s="414">
        <v>0</v>
      </c>
      <c r="M36" s="416" t="s">
        <v>451</v>
      </c>
      <c r="N36" s="414">
        <v>200.00899999999999</v>
      </c>
      <c r="O36" s="414">
        <v>0</v>
      </c>
      <c r="P36" s="414">
        <v>200.00899999999999</v>
      </c>
      <c r="Q36" s="414"/>
      <c r="R36" s="414">
        <v>21679.165000000001</v>
      </c>
      <c r="S36" s="414">
        <v>0</v>
      </c>
      <c r="T36" s="414">
        <v>21679.165000000001</v>
      </c>
      <c r="U36" s="414"/>
      <c r="V36" s="414">
        <v>0</v>
      </c>
      <c r="W36" s="414">
        <v>0</v>
      </c>
      <c r="X36" s="414">
        <v>0</v>
      </c>
      <c r="Y36" s="416" t="s">
        <v>451</v>
      </c>
      <c r="Z36" s="414">
        <v>0</v>
      </c>
      <c r="AA36" s="414">
        <v>0</v>
      </c>
      <c r="AB36" s="414">
        <v>0</v>
      </c>
      <c r="AC36" s="414"/>
      <c r="AD36" s="414">
        <v>0</v>
      </c>
      <c r="AE36" s="414">
        <v>0</v>
      </c>
      <c r="AF36" s="414">
        <v>0</v>
      </c>
      <c r="AG36" s="414"/>
      <c r="AH36" s="414">
        <v>0</v>
      </c>
      <c r="AI36" s="414">
        <v>0</v>
      </c>
      <c r="AJ36" s="414">
        <v>0</v>
      </c>
      <c r="AK36" s="416" t="s">
        <v>451</v>
      </c>
      <c r="AL36" s="414">
        <v>767910.44799999997</v>
      </c>
      <c r="AM36" s="414">
        <v>0</v>
      </c>
      <c r="AN36" s="414">
        <v>767910.44799999997</v>
      </c>
    </row>
    <row r="37" spans="1:40" s="412" customFormat="1" ht="9.9" customHeight="1">
      <c r="A37" s="417" t="s">
        <v>452</v>
      </c>
      <c r="B37" s="417">
        <v>200384.68700000001</v>
      </c>
      <c r="C37" s="417">
        <v>83.171999999999997</v>
      </c>
      <c r="D37" s="417">
        <v>200467.859</v>
      </c>
      <c r="E37" s="417"/>
      <c r="F37" s="417">
        <v>12933.963</v>
      </c>
      <c r="G37" s="417">
        <v>0</v>
      </c>
      <c r="H37" s="417">
        <v>12933.963</v>
      </c>
      <c r="I37" s="417"/>
      <c r="J37" s="417">
        <v>61022.491000000002</v>
      </c>
      <c r="K37" s="417">
        <v>0</v>
      </c>
      <c r="L37" s="417">
        <v>61022.491000000002</v>
      </c>
      <c r="M37" s="417" t="s">
        <v>452</v>
      </c>
      <c r="N37" s="417">
        <v>39733.972999999998</v>
      </c>
      <c r="O37" s="417">
        <v>0</v>
      </c>
      <c r="P37" s="417">
        <v>39733.972999999998</v>
      </c>
      <c r="Q37" s="418"/>
      <c r="R37" s="417">
        <v>5926.3010000000004</v>
      </c>
      <c r="S37" s="417">
        <v>0</v>
      </c>
      <c r="T37" s="417">
        <v>5926.3010000000004</v>
      </c>
      <c r="U37" s="417"/>
      <c r="V37" s="417">
        <v>23884.881000000001</v>
      </c>
      <c r="W37" s="417">
        <v>0</v>
      </c>
      <c r="X37" s="417">
        <v>23884.881000000001</v>
      </c>
      <c r="Y37" s="417" t="s">
        <v>452</v>
      </c>
      <c r="Z37" s="417">
        <v>7638.1980000000003</v>
      </c>
      <c r="AA37" s="417">
        <v>3625.0569999999998</v>
      </c>
      <c r="AB37" s="417">
        <v>11263.254999999999</v>
      </c>
      <c r="AC37" s="418"/>
      <c r="AD37" s="417">
        <v>22449.698</v>
      </c>
      <c r="AE37" s="417">
        <v>0</v>
      </c>
      <c r="AF37" s="417">
        <v>22449.698</v>
      </c>
      <c r="AG37" s="417"/>
      <c r="AH37" s="417">
        <v>22727.352999999999</v>
      </c>
      <c r="AI37" s="417">
        <v>0</v>
      </c>
      <c r="AJ37" s="417">
        <v>22727.352999999999</v>
      </c>
      <c r="AK37" s="417" t="s">
        <v>452</v>
      </c>
      <c r="AL37" s="417">
        <v>396701.54499999993</v>
      </c>
      <c r="AM37" s="417">
        <v>3708.2289999999998</v>
      </c>
      <c r="AN37" s="417">
        <v>400409.77399999992</v>
      </c>
    </row>
    <row r="38" spans="1:40" s="412" customFormat="1" ht="9.9" customHeight="1">
      <c r="A38" s="417" t="s">
        <v>453</v>
      </c>
      <c r="B38" s="418">
        <v>135395.20600000001</v>
      </c>
      <c r="C38" s="418">
        <v>14.875999999999999</v>
      </c>
      <c r="D38" s="418">
        <v>135410.08199999999</v>
      </c>
      <c r="E38" s="418"/>
      <c r="F38" s="418">
        <v>257363.503</v>
      </c>
      <c r="G38" s="418">
        <v>0</v>
      </c>
      <c r="H38" s="418">
        <v>257363.503</v>
      </c>
      <c r="I38" s="418"/>
      <c r="J38" s="418">
        <v>165961.29</v>
      </c>
      <c r="K38" s="418">
        <v>46.112000000000002</v>
      </c>
      <c r="L38" s="418">
        <v>166007.402</v>
      </c>
      <c r="M38" s="417" t="s">
        <v>453</v>
      </c>
      <c r="N38" s="418">
        <v>47495.752999999997</v>
      </c>
      <c r="O38" s="418">
        <v>2.923</v>
      </c>
      <c r="P38" s="418">
        <v>47498.675999999999</v>
      </c>
      <c r="Q38" s="418"/>
      <c r="R38" s="418">
        <v>31810.572</v>
      </c>
      <c r="S38" s="418">
        <v>0</v>
      </c>
      <c r="T38" s="418">
        <v>31810.572</v>
      </c>
      <c r="U38" s="418"/>
      <c r="V38" s="418">
        <v>144449.57399999999</v>
      </c>
      <c r="W38" s="418">
        <v>0</v>
      </c>
      <c r="X38" s="418">
        <v>144449.57399999999</v>
      </c>
      <c r="Y38" s="417" t="s">
        <v>453</v>
      </c>
      <c r="Z38" s="418">
        <v>57145.33</v>
      </c>
      <c r="AA38" s="418">
        <v>9551.5740000000005</v>
      </c>
      <c r="AB38" s="418">
        <v>66696.904999999999</v>
      </c>
      <c r="AC38" s="418"/>
      <c r="AD38" s="418">
        <v>62461.427000000003</v>
      </c>
      <c r="AE38" s="418">
        <v>919.71299999999997</v>
      </c>
      <c r="AF38" s="418">
        <v>63381.141000000003</v>
      </c>
      <c r="AG38" s="418"/>
      <c r="AH38" s="418">
        <v>66030.796000000002</v>
      </c>
      <c r="AI38" s="418">
        <v>582.95899999999995</v>
      </c>
      <c r="AJ38" s="418">
        <v>66613.755000000005</v>
      </c>
      <c r="AK38" s="417" t="s">
        <v>453</v>
      </c>
      <c r="AL38" s="418">
        <v>968113.45100000012</v>
      </c>
      <c r="AM38" s="418">
        <v>11118.157000000001</v>
      </c>
      <c r="AN38" s="418">
        <v>979231.61</v>
      </c>
    </row>
    <row r="39" spans="1:40" s="412" customFormat="1" ht="9.9" customHeight="1">
      <c r="A39" s="416" t="s">
        <v>454</v>
      </c>
      <c r="B39" s="416">
        <v>133887.76699999999</v>
      </c>
      <c r="C39" s="416">
        <v>14.875999999999999</v>
      </c>
      <c r="D39" s="416">
        <v>133902.644</v>
      </c>
      <c r="E39" s="416"/>
      <c r="F39" s="416">
        <v>215958.98800000001</v>
      </c>
      <c r="G39" s="416">
        <v>0</v>
      </c>
      <c r="H39" s="416">
        <v>215958.98800000001</v>
      </c>
      <c r="I39" s="416"/>
      <c r="J39" s="416">
        <v>84458.164000000004</v>
      </c>
      <c r="K39" s="416">
        <v>6.3609999999999998</v>
      </c>
      <c r="L39" s="416">
        <v>84464.525999999998</v>
      </c>
      <c r="M39" s="416" t="s">
        <v>454</v>
      </c>
      <c r="N39" s="416">
        <v>46406.332000000002</v>
      </c>
      <c r="O39" s="416">
        <v>2.923</v>
      </c>
      <c r="P39" s="416">
        <v>46409.254999999997</v>
      </c>
      <c r="Q39" s="414"/>
      <c r="R39" s="416">
        <v>29501.506000000001</v>
      </c>
      <c r="S39" s="416">
        <v>0</v>
      </c>
      <c r="T39" s="416">
        <v>29501.506000000001</v>
      </c>
      <c r="U39" s="416"/>
      <c r="V39" s="416">
        <v>144449.57399999999</v>
      </c>
      <c r="W39" s="416">
        <v>0</v>
      </c>
      <c r="X39" s="416">
        <v>144449.57399999999</v>
      </c>
      <c r="Y39" s="416" t="s">
        <v>454</v>
      </c>
      <c r="Z39" s="416">
        <v>22999.548999999999</v>
      </c>
      <c r="AA39" s="416">
        <v>4969.6239999999998</v>
      </c>
      <c r="AB39" s="416">
        <v>27969.172999999999</v>
      </c>
      <c r="AC39" s="414"/>
      <c r="AD39" s="416">
        <v>31332.944</v>
      </c>
      <c r="AE39" s="416">
        <v>889.74199999999996</v>
      </c>
      <c r="AF39" s="416">
        <v>32222.687000000002</v>
      </c>
      <c r="AG39" s="416"/>
      <c r="AH39" s="416">
        <v>50574.978000000003</v>
      </c>
      <c r="AI39" s="416">
        <v>252.226</v>
      </c>
      <c r="AJ39" s="416">
        <v>50827.203999999998</v>
      </c>
      <c r="AK39" s="416" t="s">
        <v>454</v>
      </c>
      <c r="AL39" s="416">
        <v>759569.80200000003</v>
      </c>
      <c r="AM39" s="416">
        <v>6135.7519999999995</v>
      </c>
      <c r="AN39" s="416">
        <v>765705.55700000003</v>
      </c>
    </row>
    <row r="40" spans="1:40" s="412" customFormat="1" ht="9.9" customHeight="1">
      <c r="A40" s="416" t="s">
        <v>455</v>
      </c>
      <c r="B40" s="416">
        <v>1507.4380000000001</v>
      </c>
      <c r="C40" s="416">
        <v>0</v>
      </c>
      <c r="D40" s="416">
        <v>1507.4380000000001</v>
      </c>
      <c r="E40" s="416"/>
      <c r="F40" s="416">
        <v>41404.514000000003</v>
      </c>
      <c r="G40" s="416">
        <v>0</v>
      </c>
      <c r="H40" s="416">
        <v>41404.514000000003</v>
      </c>
      <c r="I40" s="416"/>
      <c r="J40" s="416">
        <v>81503.125</v>
      </c>
      <c r="K40" s="416">
        <v>39.75</v>
      </c>
      <c r="L40" s="416">
        <v>81542.876000000004</v>
      </c>
      <c r="M40" s="416" t="s">
        <v>455</v>
      </c>
      <c r="N40" s="416">
        <v>1089.421</v>
      </c>
      <c r="O40" s="416">
        <v>0</v>
      </c>
      <c r="P40" s="416">
        <v>1089.421</v>
      </c>
      <c r="Q40" s="414"/>
      <c r="R40" s="416">
        <v>2309.0659999999998</v>
      </c>
      <c r="S40" s="416">
        <v>0</v>
      </c>
      <c r="T40" s="416">
        <v>2309.0659999999998</v>
      </c>
      <c r="U40" s="416"/>
      <c r="V40" s="416">
        <v>0</v>
      </c>
      <c r="W40" s="416">
        <v>0</v>
      </c>
      <c r="X40" s="416">
        <v>0</v>
      </c>
      <c r="Y40" s="416" t="s">
        <v>455</v>
      </c>
      <c r="Z40" s="416">
        <v>34145.781000000003</v>
      </c>
      <c r="AA40" s="416">
        <v>4581.95</v>
      </c>
      <c r="AB40" s="416">
        <v>38727.731</v>
      </c>
      <c r="AC40" s="414"/>
      <c r="AD40" s="416">
        <v>31128.483</v>
      </c>
      <c r="AE40" s="416">
        <v>29.97</v>
      </c>
      <c r="AF40" s="416">
        <v>31158.454000000002</v>
      </c>
      <c r="AG40" s="416"/>
      <c r="AH40" s="416">
        <v>15455.817999999999</v>
      </c>
      <c r="AI40" s="416">
        <v>330.73200000000003</v>
      </c>
      <c r="AJ40" s="416">
        <v>15786.550999999999</v>
      </c>
      <c r="AK40" s="416" t="s">
        <v>455</v>
      </c>
      <c r="AL40" s="416">
        <v>208543.64600000004</v>
      </c>
      <c r="AM40" s="416">
        <v>4982.402</v>
      </c>
      <c r="AN40" s="416">
        <v>213526.05100000004</v>
      </c>
    </row>
    <row r="41" spans="1:40" s="412" customFormat="1" ht="9.9" customHeight="1">
      <c r="A41" s="417" t="s">
        <v>439</v>
      </c>
      <c r="B41" s="418">
        <v>-341009.73599999998</v>
      </c>
      <c r="C41" s="418">
        <v>-378.54700000000003</v>
      </c>
      <c r="D41" s="418">
        <v>-341388.283</v>
      </c>
      <c r="E41" s="418"/>
      <c r="F41" s="418">
        <v>-336989.40399999998</v>
      </c>
      <c r="G41" s="418">
        <v>0</v>
      </c>
      <c r="H41" s="418">
        <v>-336989.40399999998</v>
      </c>
      <c r="I41" s="418"/>
      <c r="J41" s="418">
        <v>-229507.715</v>
      </c>
      <c r="K41" s="418">
        <v>-35.478999999999999</v>
      </c>
      <c r="L41" s="418">
        <v>-229543.19399999999</v>
      </c>
      <c r="M41" s="417" t="s">
        <v>439</v>
      </c>
      <c r="N41" s="418">
        <v>-167324.51300000001</v>
      </c>
      <c r="O41" s="418">
        <v>-2.4849999999999999</v>
      </c>
      <c r="P41" s="418">
        <v>-167326.99900000001</v>
      </c>
      <c r="Q41" s="418"/>
      <c r="R41" s="418">
        <v>-34199.277000000002</v>
      </c>
      <c r="S41" s="418">
        <v>0</v>
      </c>
      <c r="T41" s="418">
        <v>-34199.277000000002</v>
      </c>
      <c r="U41" s="418"/>
      <c r="V41" s="418">
        <v>-201355.09099999999</v>
      </c>
      <c r="W41" s="418">
        <v>0</v>
      </c>
      <c r="X41" s="418">
        <v>-201355.09099999999</v>
      </c>
      <c r="Y41" s="417" t="s">
        <v>439</v>
      </c>
      <c r="Z41" s="418">
        <v>-88855.385999999999</v>
      </c>
      <c r="AA41" s="418">
        <v>-21401.794000000002</v>
      </c>
      <c r="AB41" s="418">
        <v>-110257.18</v>
      </c>
      <c r="AC41" s="418"/>
      <c r="AD41" s="418">
        <v>-62583.053</v>
      </c>
      <c r="AE41" s="418">
        <v>-82.35</v>
      </c>
      <c r="AF41" s="418">
        <v>-62665.402999999998</v>
      </c>
      <c r="AG41" s="418"/>
      <c r="AH41" s="418">
        <v>-67998.837</v>
      </c>
      <c r="AI41" s="418">
        <v>-345.18299999999999</v>
      </c>
      <c r="AJ41" s="418">
        <v>-68344.02</v>
      </c>
      <c r="AK41" s="417" t="s">
        <v>439</v>
      </c>
      <c r="AL41" s="418">
        <v>-1529823.0119999999</v>
      </c>
      <c r="AM41" s="418">
        <v>-22245.838</v>
      </c>
      <c r="AN41" s="418">
        <v>-1552068.8509999998</v>
      </c>
    </row>
    <row r="42" spans="1:40" s="412" customFormat="1" ht="9.9" customHeight="1">
      <c r="A42" s="417" t="s">
        <v>456</v>
      </c>
      <c r="B42" s="418">
        <v>-574.00800000000004</v>
      </c>
      <c r="C42" s="418">
        <v>-0.161</v>
      </c>
      <c r="D42" s="418">
        <v>-574.16899999999998</v>
      </c>
      <c r="E42" s="418"/>
      <c r="F42" s="418">
        <v>-17428.862000000001</v>
      </c>
      <c r="G42" s="418">
        <v>0</v>
      </c>
      <c r="H42" s="418">
        <v>-17428.862000000001</v>
      </c>
      <c r="I42" s="418"/>
      <c r="J42" s="418">
        <v>-8963.5709999999999</v>
      </c>
      <c r="K42" s="418">
        <v>-0.3</v>
      </c>
      <c r="L42" s="418">
        <v>-8963.8719999999994</v>
      </c>
      <c r="M42" s="417" t="s">
        <v>456</v>
      </c>
      <c r="N42" s="418">
        <v>-4913.5569999999998</v>
      </c>
      <c r="O42" s="418">
        <v>-0.72299999999999998</v>
      </c>
      <c r="P42" s="418">
        <v>-4914.2809999999999</v>
      </c>
      <c r="Q42" s="418"/>
      <c r="R42" s="418">
        <v>-1251.3979999999999</v>
      </c>
      <c r="S42" s="418">
        <v>0</v>
      </c>
      <c r="T42" s="418">
        <v>-1251.3979999999999</v>
      </c>
      <c r="U42" s="418"/>
      <c r="V42" s="418">
        <v>-8386.1749999999993</v>
      </c>
      <c r="W42" s="418">
        <v>0</v>
      </c>
      <c r="X42" s="418">
        <v>-8386.1749999999993</v>
      </c>
      <c r="Y42" s="417" t="s">
        <v>456</v>
      </c>
      <c r="Z42" s="418">
        <v>-1058.1120000000001</v>
      </c>
      <c r="AA42" s="418">
        <v>-452.02100000000002</v>
      </c>
      <c r="AB42" s="418">
        <v>-1510.134</v>
      </c>
      <c r="AC42" s="418"/>
      <c r="AD42" s="418">
        <v>-1041.1300000000001</v>
      </c>
      <c r="AE42" s="418">
        <v>-0.73099999999999998</v>
      </c>
      <c r="AF42" s="418">
        <v>-1041.8620000000001</v>
      </c>
      <c r="AG42" s="418"/>
      <c r="AH42" s="418">
        <v>-2233.5039999999999</v>
      </c>
      <c r="AI42" s="418">
        <v>0</v>
      </c>
      <c r="AJ42" s="418">
        <v>-2233.5039999999999</v>
      </c>
      <c r="AK42" s="417" t="s">
        <v>456</v>
      </c>
      <c r="AL42" s="418">
        <v>-45850.316999999995</v>
      </c>
      <c r="AM42" s="418">
        <v>-453.93600000000004</v>
      </c>
      <c r="AN42" s="418">
        <v>-46304.256999999998</v>
      </c>
    </row>
    <row r="43" spans="1:40" s="25" customFormat="1" ht="5.0999999999999996" customHeight="1">
      <c r="A43" s="417"/>
      <c r="B43" s="414"/>
      <c r="C43" s="414"/>
      <c r="D43" s="414"/>
      <c r="E43" s="414"/>
      <c r="F43" s="414"/>
      <c r="G43" s="414"/>
      <c r="H43" s="414"/>
      <c r="I43" s="414"/>
      <c r="J43" s="414">
        <v>0</v>
      </c>
      <c r="K43" s="414">
        <v>0</v>
      </c>
      <c r="L43" s="414">
        <v>0</v>
      </c>
      <c r="M43" s="417"/>
      <c r="N43" s="414"/>
      <c r="O43" s="414"/>
      <c r="P43" s="414"/>
      <c r="Q43" s="414"/>
      <c r="R43" s="414"/>
      <c r="S43" s="414"/>
      <c r="T43" s="414"/>
      <c r="U43" s="414"/>
      <c r="V43" s="414">
        <v>0</v>
      </c>
      <c r="W43" s="414">
        <v>0</v>
      </c>
      <c r="X43" s="414">
        <v>0</v>
      </c>
      <c r="Y43" s="417"/>
      <c r="Z43" s="414"/>
      <c r="AA43" s="414"/>
      <c r="AB43" s="414"/>
      <c r="AC43" s="414"/>
      <c r="AD43" s="414"/>
      <c r="AE43" s="414"/>
      <c r="AF43" s="414"/>
      <c r="AG43" s="414"/>
      <c r="AH43" s="414">
        <v>0</v>
      </c>
      <c r="AI43" s="414">
        <v>0</v>
      </c>
      <c r="AJ43" s="414">
        <v>0</v>
      </c>
      <c r="AK43" s="417"/>
      <c r="AL43" s="414"/>
      <c r="AM43" s="414"/>
      <c r="AN43" s="414"/>
    </row>
    <row r="44" spans="1:40" s="412" customFormat="1" ht="9.9" customHeight="1">
      <c r="A44" s="417" t="s">
        <v>457</v>
      </c>
      <c r="B44" s="418">
        <v>20735.089</v>
      </c>
      <c r="C44" s="418">
        <v>391.06900000000002</v>
      </c>
      <c r="D44" s="418">
        <v>21126.159</v>
      </c>
      <c r="E44" s="418"/>
      <c r="F44" s="418">
        <v>27065.946</v>
      </c>
      <c r="G44" s="418">
        <v>0</v>
      </c>
      <c r="H44" s="418">
        <v>27065.946</v>
      </c>
      <c r="I44" s="418"/>
      <c r="J44" s="418">
        <v>18873.102999999999</v>
      </c>
      <c r="K44" s="418">
        <v>708.58500000000004</v>
      </c>
      <c r="L44" s="418">
        <v>19581.688999999998</v>
      </c>
      <c r="M44" s="417" t="s">
        <v>457</v>
      </c>
      <c r="N44" s="418">
        <v>40370.652999999998</v>
      </c>
      <c r="O44" s="418">
        <v>3.169</v>
      </c>
      <c r="P44" s="418">
        <v>40373.822999999997</v>
      </c>
      <c r="Q44" s="418"/>
      <c r="R44" s="418">
        <v>2100.2049999999999</v>
      </c>
      <c r="S44" s="418">
        <v>626.82500000000005</v>
      </c>
      <c r="T44" s="418">
        <v>2727.0309999999999</v>
      </c>
      <c r="U44" s="418"/>
      <c r="V44" s="418">
        <v>129938.435</v>
      </c>
      <c r="W44" s="418">
        <v>22.434999999999999</v>
      </c>
      <c r="X44" s="418">
        <v>129960.87</v>
      </c>
      <c r="Y44" s="417" t="s">
        <v>457</v>
      </c>
      <c r="Z44" s="418">
        <v>4060.1060000000002</v>
      </c>
      <c r="AA44" s="418">
        <v>7450.2269999999999</v>
      </c>
      <c r="AB44" s="418">
        <v>11510.334000000001</v>
      </c>
      <c r="AC44" s="418"/>
      <c r="AD44" s="418">
        <v>1632.3309999999999</v>
      </c>
      <c r="AE44" s="418">
        <v>340.47899999999998</v>
      </c>
      <c r="AF44" s="418">
        <v>1972.8109999999999</v>
      </c>
      <c r="AG44" s="418"/>
      <c r="AH44" s="418">
        <v>2582.4050000000002</v>
      </c>
      <c r="AI44" s="418">
        <v>261.77300000000002</v>
      </c>
      <c r="AJ44" s="418">
        <v>2844.1790000000001</v>
      </c>
      <c r="AK44" s="417" t="s">
        <v>457</v>
      </c>
      <c r="AL44" s="418">
        <v>247358.27299999999</v>
      </c>
      <c r="AM44" s="418">
        <v>9804.5619999999981</v>
      </c>
      <c r="AN44" s="418">
        <v>257162.84199999998</v>
      </c>
    </row>
    <row r="45" spans="1:40" s="25" customFormat="1" ht="5.0999999999999996" customHeight="1">
      <c r="A45" s="417"/>
      <c r="B45" s="418"/>
      <c r="C45" s="418"/>
      <c r="D45" s="418"/>
      <c r="E45" s="418"/>
      <c r="F45" s="418"/>
      <c r="G45" s="418"/>
      <c r="H45" s="418"/>
      <c r="I45" s="418"/>
      <c r="J45" s="418">
        <v>0</v>
      </c>
      <c r="K45" s="418">
        <v>0</v>
      </c>
      <c r="L45" s="418">
        <v>0</v>
      </c>
      <c r="M45" s="417"/>
      <c r="N45" s="418"/>
      <c r="O45" s="418"/>
      <c r="P45" s="418"/>
      <c r="Q45" s="414"/>
      <c r="R45" s="418"/>
      <c r="S45" s="418"/>
      <c r="T45" s="418"/>
      <c r="U45" s="418"/>
      <c r="V45" s="418">
        <v>0</v>
      </c>
      <c r="W45" s="418">
        <v>0</v>
      </c>
      <c r="X45" s="418">
        <v>0</v>
      </c>
      <c r="Y45" s="417"/>
      <c r="Z45" s="418"/>
      <c r="AA45" s="418"/>
      <c r="AB45" s="418"/>
      <c r="AC45" s="414"/>
      <c r="AD45" s="418"/>
      <c r="AE45" s="418"/>
      <c r="AF45" s="418"/>
      <c r="AG45" s="418"/>
      <c r="AH45" s="418">
        <v>0</v>
      </c>
      <c r="AI45" s="418">
        <v>0</v>
      </c>
      <c r="AJ45" s="418">
        <v>0</v>
      </c>
      <c r="AK45" s="417"/>
      <c r="AL45" s="418"/>
      <c r="AM45" s="418"/>
      <c r="AN45" s="418"/>
    </row>
    <row r="46" spans="1:40" s="412" customFormat="1" ht="9.9" customHeight="1">
      <c r="A46" s="410" t="s">
        <v>458</v>
      </c>
      <c r="B46" s="411">
        <v>36674.167000000001</v>
      </c>
      <c r="C46" s="411">
        <v>74.929000000000002</v>
      </c>
      <c r="D46" s="411">
        <v>36749.097000000002</v>
      </c>
      <c r="E46" s="411"/>
      <c r="F46" s="411">
        <v>51783.625</v>
      </c>
      <c r="G46" s="411">
        <v>2.2559999999999998</v>
      </c>
      <c r="H46" s="411">
        <v>51785.881000000001</v>
      </c>
      <c r="I46" s="411"/>
      <c r="J46" s="411">
        <v>48012.385000000002</v>
      </c>
      <c r="K46" s="411">
        <v>2.5720000000000001</v>
      </c>
      <c r="L46" s="411">
        <v>48014.957000000002</v>
      </c>
      <c r="M46" s="410" t="s">
        <v>458</v>
      </c>
      <c r="N46" s="411">
        <v>26059.519</v>
      </c>
      <c r="O46" s="411">
        <v>0.11600000000000001</v>
      </c>
      <c r="P46" s="411">
        <v>26059.635999999999</v>
      </c>
      <c r="Q46" s="411"/>
      <c r="R46" s="411">
        <v>8039.6210000000001</v>
      </c>
      <c r="S46" s="411">
        <v>0</v>
      </c>
      <c r="T46" s="411">
        <v>8039.6210000000001</v>
      </c>
      <c r="U46" s="411"/>
      <c r="V46" s="411">
        <v>30851.947</v>
      </c>
      <c r="W46" s="411">
        <v>4.9400000000000004</v>
      </c>
      <c r="X46" s="411">
        <v>30856.886999999999</v>
      </c>
      <c r="Y46" s="410" t="s">
        <v>458</v>
      </c>
      <c r="Z46" s="411">
        <v>10775.945</v>
      </c>
      <c r="AA46" s="411">
        <v>1948.461</v>
      </c>
      <c r="AB46" s="411">
        <v>12724.406999999999</v>
      </c>
      <c r="AC46" s="411"/>
      <c r="AD46" s="411">
        <v>6806.2950000000001</v>
      </c>
      <c r="AE46" s="411">
        <v>27.02</v>
      </c>
      <c r="AF46" s="411">
        <v>6833.3149999999996</v>
      </c>
      <c r="AG46" s="411"/>
      <c r="AH46" s="411">
        <v>6502.2219999999998</v>
      </c>
      <c r="AI46" s="411">
        <v>2.9359999999999999</v>
      </c>
      <c r="AJ46" s="411">
        <v>6505.1589999999997</v>
      </c>
      <c r="AK46" s="410" t="s">
        <v>458</v>
      </c>
      <c r="AL46" s="411">
        <v>225505.72600000005</v>
      </c>
      <c r="AM46" s="411">
        <v>2063.2300000000005</v>
      </c>
      <c r="AN46" s="411">
        <v>227568.96000000002</v>
      </c>
    </row>
    <row r="47" spans="1:40" s="412" customFormat="1" ht="9.9" customHeight="1">
      <c r="A47" s="419" t="s">
        <v>459</v>
      </c>
      <c r="B47" s="414">
        <v>12.731999999999999</v>
      </c>
      <c r="C47" s="414">
        <v>73.847999999999999</v>
      </c>
      <c r="D47" s="414">
        <v>86.581000000000003</v>
      </c>
      <c r="E47" s="414"/>
      <c r="F47" s="414">
        <v>55.051000000000002</v>
      </c>
      <c r="G47" s="414">
        <v>2.2559999999999998</v>
      </c>
      <c r="H47" s="414">
        <v>57.308</v>
      </c>
      <c r="I47" s="414"/>
      <c r="J47" s="414">
        <v>508.16800000000001</v>
      </c>
      <c r="K47" s="414">
        <v>0.878</v>
      </c>
      <c r="L47" s="414">
        <v>509.04700000000003</v>
      </c>
      <c r="M47" s="419" t="s">
        <v>459</v>
      </c>
      <c r="N47" s="414">
        <v>247.10900000000001</v>
      </c>
      <c r="O47" s="414">
        <v>0</v>
      </c>
      <c r="P47" s="414">
        <v>247.10900000000001</v>
      </c>
      <c r="Q47" s="414"/>
      <c r="R47" s="414">
        <v>0</v>
      </c>
      <c r="S47" s="414">
        <v>0</v>
      </c>
      <c r="T47" s="414">
        <v>0</v>
      </c>
      <c r="U47" s="414"/>
      <c r="V47" s="414">
        <v>19.475999999999999</v>
      </c>
      <c r="W47" s="414">
        <v>4.9400000000000004</v>
      </c>
      <c r="X47" s="414">
        <v>24.417000000000002</v>
      </c>
      <c r="Y47" s="419" t="s">
        <v>459</v>
      </c>
      <c r="Z47" s="414">
        <v>0</v>
      </c>
      <c r="AA47" s="414">
        <v>0</v>
      </c>
      <c r="AB47" s="414">
        <v>0</v>
      </c>
      <c r="AC47" s="414"/>
      <c r="AD47" s="414">
        <v>8.2970000000000006</v>
      </c>
      <c r="AE47" s="414">
        <v>0</v>
      </c>
      <c r="AF47" s="414">
        <v>8.2970000000000006</v>
      </c>
      <c r="AG47" s="414"/>
      <c r="AH47" s="414">
        <v>5.5519999999999996</v>
      </c>
      <c r="AI47" s="414">
        <v>1.8660000000000001</v>
      </c>
      <c r="AJ47" s="414">
        <v>7.4189999999999996</v>
      </c>
      <c r="AK47" s="419" t="s">
        <v>459</v>
      </c>
      <c r="AL47" s="414">
        <v>856.3850000000001</v>
      </c>
      <c r="AM47" s="414">
        <v>83.787999999999997</v>
      </c>
      <c r="AN47" s="414">
        <v>940.17800000000011</v>
      </c>
    </row>
    <row r="48" spans="1:40" s="412" customFormat="1" ht="9.9" customHeight="1">
      <c r="A48" s="416" t="s">
        <v>460</v>
      </c>
      <c r="B48" s="414">
        <v>0</v>
      </c>
      <c r="C48" s="414">
        <v>0</v>
      </c>
      <c r="D48" s="414">
        <v>0</v>
      </c>
      <c r="E48" s="414"/>
      <c r="F48" s="414">
        <v>0</v>
      </c>
      <c r="G48" s="414">
        <v>0</v>
      </c>
      <c r="H48" s="414">
        <v>0</v>
      </c>
      <c r="I48" s="414"/>
      <c r="J48" s="414">
        <v>0</v>
      </c>
      <c r="K48" s="414">
        <v>0</v>
      </c>
      <c r="L48" s="414">
        <v>0</v>
      </c>
      <c r="M48" s="416" t="s">
        <v>460</v>
      </c>
      <c r="N48" s="414">
        <v>0</v>
      </c>
      <c r="O48" s="414">
        <v>0</v>
      </c>
      <c r="P48" s="414">
        <v>0</v>
      </c>
      <c r="Q48" s="414"/>
      <c r="R48" s="414">
        <v>0</v>
      </c>
      <c r="S48" s="414">
        <v>0</v>
      </c>
      <c r="T48" s="414">
        <v>0</v>
      </c>
      <c r="U48" s="414"/>
      <c r="V48" s="414">
        <v>0</v>
      </c>
      <c r="W48" s="414">
        <v>0</v>
      </c>
      <c r="X48" s="414">
        <v>0</v>
      </c>
      <c r="Y48" s="416" t="s">
        <v>460</v>
      </c>
      <c r="Z48" s="414">
        <v>0</v>
      </c>
      <c r="AA48" s="414">
        <v>0</v>
      </c>
      <c r="AB48" s="414">
        <v>0</v>
      </c>
      <c r="AC48" s="414"/>
      <c r="AD48" s="414">
        <v>0</v>
      </c>
      <c r="AE48" s="414">
        <v>0</v>
      </c>
      <c r="AF48" s="414">
        <v>0</v>
      </c>
      <c r="AG48" s="414"/>
      <c r="AH48" s="414">
        <v>0</v>
      </c>
      <c r="AI48" s="414">
        <v>0</v>
      </c>
      <c r="AJ48" s="414">
        <v>0</v>
      </c>
      <c r="AK48" s="416" t="s">
        <v>460</v>
      </c>
      <c r="AL48" s="414">
        <v>0</v>
      </c>
      <c r="AM48" s="414">
        <v>0</v>
      </c>
      <c r="AN48" s="414">
        <v>0</v>
      </c>
    </row>
    <row r="49" spans="1:40" s="412" customFormat="1" ht="9.9" customHeight="1">
      <c r="A49" s="416" t="s">
        <v>461</v>
      </c>
      <c r="B49" s="414">
        <v>0</v>
      </c>
      <c r="C49" s="414">
        <v>0</v>
      </c>
      <c r="D49" s="414">
        <v>0</v>
      </c>
      <c r="E49" s="414"/>
      <c r="F49" s="414">
        <v>0</v>
      </c>
      <c r="G49" s="414">
        <v>0</v>
      </c>
      <c r="H49" s="414">
        <v>0</v>
      </c>
      <c r="I49" s="414"/>
      <c r="J49" s="414">
        <v>0</v>
      </c>
      <c r="K49" s="414">
        <v>0</v>
      </c>
      <c r="L49" s="414">
        <v>0</v>
      </c>
      <c r="M49" s="416" t="s">
        <v>461</v>
      </c>
      <c r="N49" s="414">
        <v>0</v>
      </c>
      <c r="O49" s="414">
        <v>0</v>
      </c>
      <c r="P49" s="414">
        <v>0</v>
      </c>
      <c r="Q49" s="414"/>
      <c r="R49" s="414">
        <v>0</v>
      </c>
      <c r="S49" s="414">
        <v>0</v>
      </c>
      <c r="T49" s="414">
        <v>0</v>
      </c>
      <c r="U49" s="414"/>
      <c r="V49" s="414">
        <v>0</v>
      </c>
      <c r="W49" s="414">
        <v>0</v>
      </c>
      <c r="X49" s="414">
        <v>0</v>
      </c>
      <c r="Y49" s="416" t="s">
        <v>461</v>
      </c>
      <c r="Z49" s="414">
        <v>0</v>
      </c>
      <c r="AA49" s="414">
        <v>0</v>
      </c>
      <c r="AB49" s="414">
        <v>0</v>
      </c>
      <c r="AC49" s="414"/>
      <c r="AD49" s="414">
        <v>0</v>
      </c>
      <c r="AE49" s="414">
        <v>0</v>
      </c>
      <c r="AF49" s="414">
        <v>0</v>
      </c>
      <c r="AG49" s="414"/>
      <c r="AH49" s="414">
        <v>0</v>
      </c>
      <c r="AI49" s="414">
        <v>0</v>
      </c>
      <c r="AJ49" s="414">
        <v>0</v>
      </c>
      <c r="AK49" s="416" t="s">
        <v>461</v>
      </c>
      <c r="AL49" s="414">
        <v>0</v>
      </c>
      <c r="AM49" s="414">
        <v>0</v>
      </c>
      <c r="AN49" s="414">
        <v>0</v>
      </c>
    </row>
    <row r="50" spans="1:40" s="412" customFormat="1" ht="9.9" customHeight="1">
      <c r="A50" s="416" t="s">
        <v>462</v>
      </c>
      <c r="B50" s="414">
        <v>36661.434999999998</v>
      </c>
      <c r="C50" s="414">
        <v>1.08</v>
      </c>
      <c r="D50" s="414">
        <v>36662.514999999999</v>
      </c>
      <c r="E50" s="414"/>
      <c r="F50" s="414">
        <v>51728.572999999997</v>
      </c>
      <c r="G50" s="414">
        <v>0</v>
      </c>
      <c r="H50" s="414">
        <v>51728.572999999997</v>
      </c>
      <c r="I50" s="414"/>
      <c r="J50" s="414">
        <v>47504.216</v>
      </c>
      <c r="K50" s="414">
        <v>1.6930000000000001</v>
      </c>
      <c r="L50" s="414">
        <v>47505.91</v>
      </c>
      <c r="M50" s="416" t="s">
        <v>462</v>
      </c>
      <c r="N50" s="414">
        <v>25812.41</v>
      </c>
      <c r="O50" s="414">
        <v>0.11600000000000001</v>
      </c>
      <c r="P50" s="414">
        <v>25812.526999999998</v>
      </c>
      <c r="Q50" s="414"/>
      <c r="R50" s="414">
        <v>8039.6210000000001</v>
      </c>
      <c r="S50" s="414">
        <v>0</v>
      </c>
      <c r="T50" s="414">
        <v>8039.6210000000001</v>
      </c>
      <c r="U50" s="414"/>
      <c r="V50" s="414">
        <v>30832.47</v>
      </c>
      <c r="W50" s="414">
        <v>0</v>
      </c>
      <c r="X50" s="414">
        <v>30832.47</v>
      </c>
      <c r="Y50" s="416" t="s">
        <v>462</v>
      </c>
      <c r="Z50" s="414">
        <v>10775.945</v>
      </c>
      <c r="AA50" s="414">
        <v>1948.461</v>
      </c>
      <c r="AB50" s="414">
        <v>12724.406999999999</v>
      </c>
      <c r="AC50" s="414"/>
      <c r="AD50" s="414">
        <v>6797.9979999999996</v>
      </c>
      <c r="AE50" s="414">
        <v>27.02</v>
      </c>
      <c r="AF50" s="414">
        <v>6825.018</v>
      </c>
      <c r="AG50" s="414"/>
      <c r="AH50" s="414">
        <v>6496.67</v>
      </c>
      <c r="AI50" s="414">
        <v>1.07</v>
      </c>
      <c r="AJ50" s="414">
        <v>6497.74</v>
      </c>
      <c r="AK50" s="416" t="s">
        <v>462</v>
      </c>
      <c r="AL50" s="414">
        <v>224649.33800000002</v>
      </c>
      <c r="AM50" s="414">
        <v>1979.4399999999998</v>
      </c>
      <c r="AN50" s="414">
        <v>226628.78100000002</v>
      </c>
    </row>
    <row r="51" spans="1:40" s="412" customFormat="1" ht="9.9" customHeight="1">
      <c r="A51" s="416" t="s">
        <v>463</v>
      </c>
      <c r="B51" s="414">
        <v>0</v>
      </c>
      <c r="C51" s="414">
        <v>0</v>
      </c>
      <c r="D51" s="414">
        <v>0</v>
      </c>
      <c r="E51" s="414"/>
      <c r="F51" s="414">
        <v>0</v>
      </c>
      <c r="G51" s="414">
        <v>0</v>
      </c>
      <c r="H51" s="414">
        <v>0</v>
      </c>
      <c r="I51" s="414"/>
      <c r="J51" s="414">
        <v>0</v>
      </c>
      <c r="K51" s="414">
        <v>0</v>
      </c>
      <c r="L51" s="414">
        <v>0</v>
      </c>
      <c r="M51" s="416" t="s">
        <v>463</v>
      </c>
      <c r="N51" s="414">
        <v>0</v>
      </c>
      <c r="O51" s="414">
        <v>0</v>
      </c>
      <c r="P51" s="414">
        <v>0</v>
      </c>
      <c r="Q51" s="414"/>
      <c r="R51" s="414">
        <v>0</v>
      </c>
      <c r="S51" s="414">
        <v>0</v>
      </c>
      <c r="T51" s="414">
        <v>0</v>
      </c>
      <c r="U51" s="414"/>
      <c r="V51" s="414">
        <v>0</v>
      </c>
      <c r="W51" s="414">
        <v>0</v>
      </c>
      <c r="X51" s="414">
        <v>0</v>
      </c>
      <c r="Y51" s="416" t="s">
        <v>463</v>
      </c>
      <c r="Z51" s="414">
        <v>0</v>
      </c>
      <c r="AA51" s="414">
        <v>0</v>
      </c>
      <c r="AB51" s="414">
        <v>0</v>
      </c>
      <c r="AC51" s="414"/>
      <c r="AD51" s="414">
        <v>0</v>
      </c>
      <c r="AE51" s="414">
        <v>0</v>
      </c>
      <c r="AF51" s="414">
        <v>0</v>
      </c>
      <c r="AG51" s="414"/>
      <c r="AH51" s="414">
        <v>0</v>
      </c>
      <c r="AI51" s="414">
        <v>0</v>
      </c>
      <c r="AJ51" s="414">
        <v>0</v>
      </c>
      <c r="AK51" s="416" t="s">
        <v>463</v>
      </c>
      <c r="AL51" s="414">
        <v>0</v>
      </c>
      <c r="AM51" s="414">
        <v>0</v>
      </c>
      <c r="AN51" s="414">
        <v>0</v>
      </c>
    </row>
    <row r="52" spans="1:40" s="25" customFormat="1" ht="5.0999999999999996" customHeight="1">
      <c r="A52" s="416"/>
      <c r="B52" s="414"/>
      <c r="C52" s="414"/>
      <c r="D52" s="414"/>
      <c r="E52" s="414"/>
      <c r="F52" s="414"/>
      <c r="G52" s="414"/>
      <c r="H52" s="414"/>
      <c r="I52" s="414"/>
      <c r="J52" s="414">
        <v>0</v>
      </c>
      <c r="K52" s="414">
        <v>0</v>
      </c>
      <c r="L52" s="414">
        <v>0</v>
      </c>
      <c r="M52" s="416"/>
      <c r="N52" s="414"/>
      <c r="O52" s="414"/>
      <c r="P52" s="414"/>
      <c r="Q52" s="414"/>
      <c r="R52" s="414"/>
      <c r="S52" s="414"/>
      <c r="T52" s="414"/>
      <c r="U52" s="414"/>
      <c r="V52" s="414">
        <v>0</v>
      </c>
      <c r="W52" s="414">
        <v>0</v>
      </c>
      <c r="X52" s="414">
        <v>0</v>
      </c>
      <c r="Y52" s="416"/>
      <c r="Z52" s="414"/>
      <c r="AA52" s="414"/>
      <c r="AB52" s="414"/>
      <c r="AC52" s="414"/>
      <c r="AD52" s="414"/>
      <c r="AE52" s="414"/>
      <c r="AF52" s="414"/>
      <c r="AG52" s="414"/>
      <c r="AH52" s="414">
        <v>0</v>
      </c>
      <c r="AI52" s="414">
        <v>0</v>
      </c>
      <c r="AJ52" s="414">
        <v>0</v>
      </c>
      <c r="AK52" s="416"/>
      <c r="AL52" s="414"/>
      <c r="AM52" s="414"/>
      <c r="AN52" s="414"/>
    </row>
    <row r="53" spans="1:40" s="412" customFormat="1" ht="9.9" customHeight="1">
      <c r="A53" s="420" t="s">
        <v>464</v>
      </c>
      <c r="B53" s="418">
        <v>117.559</v>
      </c>
      <c r="C53" s="418">
        <v>0</v>
      </c>
      <c r="D53" s="418">
        <v>117.559</v>
      </c>
      <c r="E53" s="418"/>
      <c r="F53" s="418">
        <v>0</v>
      </c>
      <c r="G53" s="418">
        <v>0</v>
      </c>
      <c r="H53" s="418">
        <v>0</v>
      </c>
      <c r="I53" s="418"/>
      <c r="J53" s="418">
        <v>0</v>
      </c>
      <c r="K53" s="418">
        <v>0</v>
      </c>
      <c r="L53" s="418">
        <v>0</v>
      </c>
      <c r="M53" s="420" t="s">
        <v>464</v>
      </c>
      <c r="N53" s="418">
        <v>508.79300000000001</v>
      </c>
      <c r="O53" s="418">
        <v>0</v>
      </c>
      <c r="P53" s="418">
        <v>508.79300000000001</v>
      </c>
      <c r="Q53" s="418"/>
      <c r="R53" s="418">
        <v>684.68299999999999</v>
      </c>
      <c r="S53" s="418">
        <v>0</v>
      </c>
      <c r="T53" s="418">
        <v>684.68299999999999</v>
      </c>
      <c r="U53" s="418"/>
      <c r="V53" s="418">
        <v>0</v>
      </c>
      <c r="W53" s="418">
        <v>0</v>
      </c>
      <c r="X53" s="418">
        <v>0</v>
      </c>
      <c r="Y53" s="420" t="s">
        <v>464</v>
      </c>
      <c r="Z53" s="418">
        <v>0</v>
      </c>
      <c r="AA53" s="418">
        <v>0</v>
      </c>
      <c r="AB53" s="418">
        <v>0</v>
      </c>
      <c r="AC53" s="418"/>
      <c r="AD53" s="418">
        <v>1815.5419999999999</v>
      </c>
      <c r="AE53" s="418">
        <v>0</v>
      </c>
      <c r="AF53" s="418">
        <v>1815.5419999999999</v>
      </c>
      <c r="AG53" s="418"/>
      <c r="AH53" s="418">
        <v>41123.735000000001</v>
      </c>
      <c r="AI53" s="418">
        <v>0</v>
      </c>
      <c r="AJ53" s="418">
        <v>41123.735000000001</v>
      </c>
      <c r="AK53" s="420" t="s">
        <v>464</v>
      </c>
      <c r="AL53" s="418">
        <v>44250.311999999998</v>
      </c>
      <c r="AM53" s="418">
        <v>0</v>
      </c>
      <c r="AN53" s="418">
        <v>44250.311999999998</v>
      </c>
    </row>
    <row r="54" spans="1:40" s="25" customFormat="1" ht="5.0999999999999996" customHeight="1">
      <c r="A54" s="417"/>
      <c r="B54" s="418"/>
      <c r="C54" s="418"/>
      <c r="D54" s="418"/>
      <c r="E54" s="418"/>
      <c r="F54" s="418"/>
      <c r="G54" s="418"/>
      <c r="H54" s="418"/>
      <c r="I54" s="418"/>
      <c r="J54" s="418">
        <v>0</v>
      </c>
      <c r="K54" s="418">
        <v>0</v>
      </c>
      <c r="L54" s="418">
        <v>0</v>
      </c>
      <c r="M54" s="417"/>
      <c r="N54" s="418"/>
      <c r="O54" s="418"/>
      <c r="P54" s="418"/>
      <c r="Q54" s="418"/>
      <c r="R54" s="418"/>
      <c r="S54" s="418"/>
      <c r="T54" s="418"/>
      <c r="U54" s="418"/>
      <c r="V54" s="418">
        <v>0</v>
      </c>
      <c r="W54" s="418">
        <v>0</v>
      </c>
      <c r="X54" s="418">
        <v>0</v>
      </c>
      <c r="Y54" s="417"/>
      <c r="Z54" s="418"/>
      <c r="AA54" s="418"/>
      <c r="AB54" s="418"/>
      <c r="AC54" s="418"/>
      <c r="AD54" s="418"/>
      <c r="AE54" s="418"/>
      <c r="AF54" s="418"/>
      <c r="AG54" s="418"/>
      <c r="AH54" s="418">
        <v>0</v>
      </c>
      <c r="AI54" s="418">
        <v>0</v>
      </c>
      <c r="AJ54" s="418">
        <v>0</v>
      </c>
      <c r="AK54" s="417"/>
      <c r="AL54" s="418"/>
      <c r="AM54" s="418"/>
      <c r="AN54" s="418"/>
    </row>
    <row r="55" spans="1:40" s="412" customFormat="1" ht="9.9" customHeight="1">
      <c r="A55" s="417" t="s">
        <v>465</v>
      </c>
      <c r="B55" s="418">
        <v>13533.116</v>
      </c>
      <c r="C55" s="418">
        <v>0</v>
      </c>
      <c r="D55" s="418">
        <v>13533.116</v>
      </c>
      <c r="E55" s="418"/>
      <c r="F55" s="418">
        <v>42099.911</v>
      </c>
      <c r="G55" s="418">
        <v>0</v>
      </c>
      <c r="H55" s="418">
        <v>42099.911</v>
      </c>
      <c r="I55" s="418"/>
      <c r="J55" s="418">
        <v>19976.812000000002</v>
      </c>
      <c r="K55" s="418">
        <v>0</v>
      </c>
      <c r="L55" s="418">
        <v>19976.812000000002</v>
      </c>
      <c r="M55" s="417" t="s">
        <v>465</v>
      </c>
      <c r="N55" s="418">
        <v>2566.9720000000002</v>
      </c>
      <c r="O55" s="418">
        <v>0</v>
      </c>
      <c r="P55" s="418">
        <v>2566.9720000000002</v>
      </c>
      <c r="Q55" s="418"/>
      <c r="R55" s="418">
        <v>13784.089</v>
      </c>
      <c r="S55" s="418">
        <v>0</v>
      </c>
      <c r="T55" s="418">
        <v>13784.089</v>
      </c>
      <c r="U55" s="418"/>
      <c r="V55" s="418">
        <v>6107.5879999999997</v>
      </c>
      <c r="W55" s="418">
        <v>0</v>
      </c>
      <c r="X55" s="418">
        <v>6107.5879999999997</v>
      </c>
      <c r="Y55" s="417" t="s">
        <v>465</v>
      </c>
      <c r="Z55" s="418">
        <v>6572.9390000000003</v>
      </c>
      <c r="AA55" s="418">
        <v>0</v>
      </c>
      <c r="AB55" s="418">
        <v>6572.9390000000003</v>
      </c>
      <c r="AC55" s="418"/>
      <c r="AD55" s="418">
        <v>15030.455</v>
      </c>
      <c r="AE55" s="418">
        <v>0</v>
      </c>
      <c r="AF55" s="418">
        <v>15030.455</v>
      </c>
      <c r="AG55" s="418"/>
      <c r="AH55" s="418">
        <v>52234.273000000001</v>
      </c>
      <c r="AI55" s="418">
        <v>0</v>
      </c>
      <c r="AJ55" s="418">
        <v>52234.273000000001</v>
      </c>
      <c r="AK55" s="417" t="s">
        <v>465</v>
      </c>
      <c r="AL55" s="418">
        <v>171906.155</v>
      </c>
      <c r="AM55" s="418">
        <v>0</v>
      </c>
      <c r="AN55" s="418">
        <v>171906.155</v>
      </c>
    </row>
    <row r="56" spans="1:40" s="25" customFormat="1" ht="5.0999999999999996" customHeight="1">
      <c r="A56" s="421"/>
      <c r="B56" s="418"/>
      <c r="C56" s="418"/>
      <c r="D56" s="418"/>
      <c r="E56" s="418"/>
      <c r="F56" s="418"/>
      <c r="G56" s="418"/>
      <c r="H56" s="418"/>
      <c r="I56" s="418"/>
      <c r="J56" s="418">
        <v>0</v>
      </c>
      <c r="K56" s="418">
        <v>0</v>
      </c>
      <c r="L56" s="418">
        <v>0</v>
      </c>
      <c r="M56" s="421"/>
      <c r="N56" s="418"/>
      <c r="O56" s="418"/>
      <c r="P56" s="418"/>
      <c r="Q56" s="418"/>
      <c r="R56" s="418"/>
      <c r="S56" s="418"/>
      <c r="T56" s="418"/>
      <c r="U56" s="418"/>
      <c r="V56" s="418">
        <v>0</v>
      </c>
      <c r="W56" s="418">
        <v>0</v>
      </c>
      <c r="X56" s="418">
        <v>0</v>
      </c>
      <c r="Y56" s="421"/>
      <c r="Z56" s="418"/>
      <c r="AA56" s="418"/>
      <c r="AB56" s="418"/>
      <c r="AC56" s="418"/>
      <c r="AD56" s="418"/>
      <c r="AE56" s="418"/>
      <c r="AF56" s="418"/>
      <c r="AG56" s="418"/>
      <c r="AH56" s="418">
        <v>0</v>
      </c>
      <c r="AI56" s="418">
        <v>0</v>
      </c>
      <c r="AJ56" s="418">
        <v>0</v>
      </c>
      <c r="AK56" s="421"/>
      <c r="AL56" s="418"/>
      <c r="AM56" s="418"/>
      <c r="AN56" s="418"/>
    </row>
    <row r="57" spans="1:40" s="412" customFormat="1" ht="9.9" customHeight="1">
      <c r="A57" s="417" t="s">
        <v>466</v>
      </c>
      <c r="B57" s="418">
        <v>168565.242</v>
      </c>
      <c r="C57" s="418">
        <v>201.21899999999999</v>
      </c>
      <c r="D57" s="418">
        <v>168766.46100000001</v>
      </c>
      <c r="E57" s="418"/>
      <c r="F57" s="418">
        <v>137138.44</v>
      </c>
      <c r="G57" s="418">
        <v>0</v>
      </c>
      <c r="H57" s="418">
        <v>137138.44</v>
      </c>
      <c r="I57" s="418"/>
      <c r="J57" s="418">
        <v>70920.713000000003</v>
      </c>
      <c r="K57" s="418">
        <v>-33.871000000000002</v>
      </c>
      <c r="L57" s="418">
        <v>70886.841</v>
      </c>
      <c r="M57" s="417" t="s">
        <v>466</v>
      </c>
      <c r="N57" s="418">
        <v>83337.044999999998</v>
      </c>
      <c r="O57" s="418">
        <v>2198.7959999999998</v>
      </c>
      <c r="P57" s="418">
        <v>85535.842000000004</v>
      </c>
      <c r="Q57" s="418"/>
      <c r="R57" s="418">
        <v>27433.324000000001</v>
      </c>
      <c r="S57" s="418">
        <v>1568.2539999999999</v>
      </c>
      <c r="T57" s="418">
        <v>29001.578000000001</v>
      </c>
      <c r="U57" s="418"/>
      <c r="V57" s="418">
        <v>56189.54</v>
      </c>
      <c r="W57" s="418">
        <v>4322.8909999999996</v>
      </c>
      <c r="X57" s="418">
        <v>60512.430999999997</v>
      </c>
      <c r="Y57" s="417" t="s">
        <v>466</v>
      </c>
      <c r="Z57" s="418">
        <v>69570.998999999996</v>
      </c>
      <c r="AA57" s="418">
        <v>2014.8910000000001</v>
      </c>
      <c r="AB57" s="418">
        <v>71585.89</v>
      </c>
      <c r="AC57" s="418"/>
      <c r="AD57" s="418">
        <v>12021.198</v>
      </c>
      <c r="AE57" s="418">
        <v>452.94600000000003</v>
      </c>
      <c r="AF57" s="418">
        <v>12474.144</v>
      </c>
      <c r="AG57" s="418"/>
      <c r="AH57" s="418">
        <v>96055.425000000003</v>
      </c>
      <c r="AI57" s="418">
        <v>489.34199999999998</v>
      </c>
      <c r="AJ57" s="418">
        <v>96544.767999999996</v>
      </c>
      <c r="AK57" s="417" t="s">
        <v>466</v>
      </c>
      <c r="AL57" s="418">
        <v>721231.92599999998</v>
      </c>
      <c r="AM57" s="418">
        <v>11214.467999999999</v>
      </c>
      <c r="AN57" s="418">
        <v>732446.39500000002</v>
      </c>
    </row>
    <row r="58" spans="1:40" s="25" customFormat="1" ht="5.0999999999999996" customHeight="1">
      <c r="A58" s="417"/>
      <c r="B58" s="418"/>
      <c r="C58" s="418"/>
      <c r="D58" s="418"/>
      <c r="E58" s="418"/>
      <c r="F58" s="418"/>
      <c r="G58" s="418"/>
      <c r="H58" s="418"/>
      <c r="I58" s="418"/>
      <c r="J58" s="418">
        <v>0</v>
      </c>
      <c r="K58" s="418">
        <v>0</v>
      </c>
      <c r="L58" s="418">
        <v>0</v>
      </c>
      <c r="M58" s="417"/>
      <c r="N58" s="418"/>
      <c r="O58" s="418"/>
      <c r="P58" s="418"/>
      <c r="Q58" s="418"/>
      <c r="R58" s="418"/>
      <c r="S58" s="418"/>
      <c r="T58" s="418"/>
      <c r="U58" s="418"/>
      <c r="V58" s="418">
        <v>0</v>
      </c>
      <c r="W58" s="418">
        <v>0</v>
      </c>
      <c r="X58" s="418">
        <v>0</v>
      </c>
      <c r="Y58" s="417"/>
      <c r="Z58" s="418"/>
      <c r="AA58" s="418"/>
      <c r="AB58" s="418"/>
      <c r="AC58" s="418"/>
      <c r="AD58" s="418"/>
      <c r="AE58" s="418"/>
      <c r="AF58" s="418"/>
      <c r="AG58" s="418"/>
      <c r="AH58" s="418">
        <v>0</v>
      </c>
      <c r="AI58" s="418">
        <v>0</v>
      </c>
      <c r="AJ58" s="418">
        <v>0</v>
      </c>
      <c r="AK58" s="417"/>
      <c r="AL58" s="418"/>
      <c r="AM58" s="418"/>
      <c r="AN58" s="418"/>
    </row>
    <row r="59" spans="1:40" s="412" customFormat="1" ht="12.75" customHeight="1">
      <c r="A59" s="410" t="s">
        <v>467</v>
      </c>
      <c r="B59" s="418">
        <v>2863138.9169999999</v>
      </c>
      <c r="C59" s="418">
        <v>68890.722999999998</v>
      </c>
      <c r="D59" s="418">
        <v>2932029.6409999998</v>
      </c>
      <c r="E59" s="418"/>
      <c r="F59" s="418">
        <v>4542911.8830000004</v>
      </c>
      <c r="G59" s="418">
        <v>24468.623</v>
      </c>
      <c r="H59" s="418">
        <v>4567380.5060000001</v>
      </c>
      <c r="I59" s="418"/>
      <c r="J59" s="418">
        <v>2571847.2200000002</v>
      </c>
      <c r="K59" s="418">
        <v>17779.075000000001</v>
      </c>
      <c r="L59" s="418">
        <v>2589626.2960000001</v>
      </c>
      <c r="M59" s="410" t="s">
        <v>467</v>
      </c>
      <c r="N59" s="418">
        <v>1413473.797</v>
      </c>
      <c r="O59" s="418">
        <v>4205.6819999999998</v>
      </c>
      <c r="P59" s="418">
        <v>1417679.4790000001</v>
      </c>
      <c r="Q59" s="418"/>
      <c r="R59" s="418">
        <v>395998.30200000003</v>
      </c>
      <c r="S59" s="418">
        <v>22729.431</v>
      </c>
      <c r="T59" s="418">
        <v>418727.734</v>
      </c>
      <c r="U59" s="418"/>
      <c r="V59" s="418">
        <v>2014038.835</v>
      </c>
      <c r="W59" s="418">
        <v>63597.35</v>
      </c>
      <c r="X59" s="418">
        <v>2077636.186</v>
      </c>
      <c r="Y59" s="410" t="s">
        <v>467</v>
      </c>
      <c r="Z59" s="418">
        <v>1059524.1140000001</v>
      </c>
      <c r="AA59" s="418">
        <v>302979.14899999998</v>
      </c>
      <c r="AB59" s="418">
        <v>1362503.263</v>
      </c>
      <c r="AC59" s="418"/>
      <c r="AD59" s="418">
        <v>684269.86699999997</v>
      </c>
      <c r="AE59" s="418">
        <v>11538.799000000001</v>
      </c>
      <c r="AF59" s="418">
        <v>695808.66700000002</v>
      </c>
      <c r="AG59" s="418"/>
      <c r="AH59" s="418">
        <v>682327.66399999999</v>
      </c>
      <c r="AI59" s="418">
        <v>24935.715</v>
      </c>
      <c r="AJ59" s="418">
        <v>707263.37899999996</v>
      </c>
      <c r="AK59" s="410" t="s">
        <v>467</v>
      </c>
      <c r="AL59" s="418">
        <v>16227530.599000001</v>
      </c>
      <c r="AM59" s="418">
        <v>541124.5469999999</v>
      </c>
      <c r="AN59" s="418">
        <v>16768655.151000001</v>
      </c>
    </row>
    <row r="60" spans="1:40" s="25" customFormat="1" ht="2.4" customHeight="1">
      <c r="A60" s="422"/>
      <c r="B60" s="423"/>
      <c r="C60" s="423"/>
      <c r="D60" s="423"/>
      <c r="E60" s="423"/>
      <c r="F60" s="423"/>
      <c r="G60" s="423"/>
      <c r="H60" s="423"/>
      <c r="I60" s="423"/>
      <c r="J60" s="423"/>
      <c r="K60" s="423"/>
      <c r="L60" s="423"/>
      <c r="M60" s="422"/>
      <c r="N60" s="423"/>
      <c r="O60" s="423"/>
      <c r="P60" s="423"/>
      <c r="Q60" s="423"/>
      <c r="R60" s="423"/>
      <c r="S60" s="423"/>
      <c r="T60" s="423"/>
      <c r="U60" s="423"/>
      <c r="V60" s="423"/>
      <c r="W60" s="423"/>
      <c r="X60" s="423"/>
      <c r="Y60" s="422"/>
      <c r="Z60" s="423"/>
      <c r="AA60" s="423"/>
      <c r="AB60" s="423"/>
      <c r="AC60" s="423"/>
      <c r="AD60" s="423"/>
      <c r="AE60" s="423"/>
      <c r="AF60" s="423"/>
      <c r="AG60" s="423"/>
      <c r="AH60" s="423"/>
      <c r="AI60" s="423"/>
      <c r="AJ60" s="423"/>
      <c r="AK60" s="422"/>
      <c r="AL60" s="423"/>
      <c r="AM60" s="423"/>
      <c r="AN60" s="423"/>
    </row>
    <row r="61" spans="1:40" s="7" customFormat="1" ht="7.5" customHeight="1" thickBot="1">
      <c r="A61" s="424"/>
      <c r="B61" s="425"/>
      <c r="C61" s="425"/>
      <c r="D61" s="425"/>
      <c r="E61" s="425"/>
      <c r="F61" s="425"/>
      <c r="G61" s="425"/>
      <c r="H61" s="425"/>
      <c r="I61" s="425"/>
      <c r="J61" s="425"/>
      <c r="K61" s="425"/>
      <c r="L61" s="425"/>
      <c r="M61" s="426"/>
      <c r="N61" s="425"/>
      <c r="O61" s="425"/>
      <c r="P61" s="425"/>
      <c r="Q61" s="427"/>
      <c r="R61" s="425"/>
      <c r="S61" s="425"/>
      <c r="T61" s="425"/>
      <c r="U61" s="425"/>
      <c r="V61" s="425"/>
      <c r="W61" s="425"/>
      <c r="X61" s="425"/>
      <c r="Y61" s="426"/>
      <c r="Z61" s="425"/>
      <c r="AA61" s="425"/>
      <c r="AB61" s="425"/>
      <c r="AC61" s="427"/>
      <c r="AD61" s="425"/>
      <c r="AE61" s="425"/>
      <c r="AF61" s="425"/>
      <c r="AG61" s="425"/>
      <c r="AH61" s="425"/>
      <c r="AI61" s="425"/>
      <c r="AJ61" s="425"/>
      <c r="AK61" s="426"/>
      <c r="AL61" s="425"/>
      <c r="AM61" s="425"/>
      <c r="AN61" s="425"/>
    </row>
    <row r="62" spans="1:40" s="119" customFormat="1" ht="15.75" customHeight="1" thickTop="1">
      <c r="A62" s="428" t="s">
        <v>468</v>
      </c>
      <c r="B62" s="418"/>
      <c r="C62" s="418"/>
      <c r="D62" s="418"/>
      <c r="E62" s="429"/>
      <c r="F62" s="418"/>
      <c r="G62" s="418"/>
      <c r="H62" s="418"/>
      <c r="I62" s="418"/>
      <c r="J62" s="418"/>
      <c r="K62" s="418"/>
      <c r="L62" s="418"/>
      <c r="M62" s="430" t="s">
        <v>468</v>
      </c>
      <c r="N62" s="418"/>
      <c r="O62" s="418"/>
      <c r="P62" s="418"/>
      <c r="Q62" s="431"/>
      <c r="R62" s="418"/>
      <c r="S62" s="418"/>
      <c r="T62" s="418"/>
      <c r="U62" s="418"/>
      <c r="V62" s="418"/>
      <c r="W62" s="418"/>
      <c r="X62" s="418"/>
      <c r="Y62" s="430" t="s">
        <v>468</v>
      </c>
      <c r="Z62" s="418"/>
      <c r="AA62" s="418"/>
      <c r="AB62" s="418"/>
      <c r="AC62" s="432"/>
      <c r="AD62" s="418"/>
      <c r="AE62" s="418"/>
      <c r="AF62" s="418"/>
      <c r="AG62" s="418"/>
      <c r="AH62" s="418"/>
      <c r="AI62" s="418"/>
      <c r="AJ62" s="418"/>
      <c r="AK62" s="430" t="s">
        <v>468</v>
      </c>
      <c r="AL62" s="418"/>
      <c r="AM62" s="418"/>
      <c r="AN62" s="418"/>
    </row>
    <row r="63" spans="1:40" s="119" customFormat="1" ht="12" customHeight="1">
      <c r="A63" s="433"/>
      <c r="B63" s="418"/>
      <c r="C63" s="418"/>
      <c r="D63" s="418"/>
      <c r="E63" s="429"/>
      <c r="F63" s="429"/>
      <c r="G63" s="429"/>
      <c r="H63" s="429"/>
      <c r="I63" s="429"/>
      <c r="J63" s="429"/>
      <c r="K63" s="429"/>
      <c r="L63" s="429"/>
      <c r="M63" s="430"/>
      <c r="N63" s="431"/>
      <c r="O63" s="431"/>
      <c r="P63" s="431"/>
      <c r="Q63" s="431"/>
      <c r="R63" s="431"/>
      <c r="S63" s="431"/>
      <c r="T63" s="431"/>
      <c r="U63" s="431"/>
      <c r="V63" s="431"/>
      <c r="W63" s="431"/>
      <c r="X63" s="431"/>
      <c r="Y63" s="430"/>
      <c r="Z63" s="432"/>
      <c r="AA63" s="432"/>
      <c r="AB63" s="432"/>
      <c r="AC63" s="432"/>
      <c r="AD63" s="432"/>
      <c r="AE63" s="432"/>
      <c r="AF63" s="429"/>
      <c r="AG63" s="429"/>
      <c r="AH63" s="429"/>
      <c r="AI63" s="429"/>
      <c r="AJ63" s="429"/>
      <c r="AK63" s="229" t="s">
        <v>69</v>
      </c>
      <c r="AL63" s="432"/>
      <c r="AM63" s="432"/>
      <c r="AN63" s="432"/>
    </row>
    <row r="64" spans="1:40" s="122" customFormat="1" ht="11.25" customHeight="1">
      <c r="A64" s="434"/>
      <c r="B64" s="435"/>
      <c r="C64" s="435"/>
      <c r="D64" s="435"/>
      <c r="E64" s="435"/>
      <c r="F64" s="435"/>
      <c r="G64" s="435"/>
      <c r="H64" s="435"/>
      <c r="I64" s="435"/>
      <c r="J64" s="435"/>
      <c r="K64" s="435"/>
      <c r="L64" s="435"/>
      <c r="M64" s="430"/>
      <c r="N64" s="436"/>
      <c r="O64" s="436"/>
      <c r="P64" s="436"/>
      <c r="Q64" s="436"/>
      <c r="R64" s="436"/>
      <c r="S64" s="436"/>
      <c r="T64" s="436"/>
      <c r="U64" s="436"/>
      <c r="V64" s="436"/>
      <c r="W64" s="436"/>
      <c r="X64" s="436"/>
      <c r="Y64" s="437"/>
      <c r="Z64" s="438"/>
      <c r="AA64" s="438"/>
      <c r="AB64" s="438"/>
      <c r="AC64" s="438"/>
      <c r="AD64" s="438"/>
      <c r="AE64" s="438"/>
      <c r="AF64" s="438"/>
      <c r="AG64" s="438"/>
      <c r="AH64" s="438"/>
      <c r="AI64" s="438"/>
      <c r="AJ64" s="438"/>
      <c r="AK64" s="430"/>
      <c r="AL64" s="438"/>
      <c r="AM64" s="438"/>
      <c r="AN64" s="438"/>
    </row>
    <row r="65" spans="1:40" s="7" customFormat="1" ht="0.75" hidden="1" customHeight="1">
      <c r="A65" s="439"/>
      <c r="B65" s="439"/>
      <c r="C65" s="439"/>
      <c r="D65" s="439"/>
      <c r="E65" s="439"/>
      <c r="F65" s="439"/>
      <c r="G65" s="439"/>
      <c r="H65" s="439"/>
      <c r="I65" s="439"/>
      <c r="J65" s="439"/>
      <c r="K65" s="439"/>
      <c r="L65" s="439"/>
      <c r="M65" s="440"/>
      <c r="N65" s="441"/>
      <c r="O65" s="441"/>
      <c r="P65" s="441"/>
      <c r="Q65" s="441"/>
      <c r="R65" s="441"/>
      <c r="S65" s="441"/>
      <c r="T65" s="441"/>
      <c r="U65" s="441"/>
      <c r="V65" s="441"/>
      <c r="W65" s="441"/>
      <c r="X65" s="441"/>
      <c r="Y65" s="440"/>
      <c r="Z65" s="442"/>
      <c r="AA65" s="442"/>
      <c r="AB65" s="442"/>
      <c r="AC65" s="442"/>
      <c r="AD65" s="442"/>
      <c r="AE65" s="442"/>
      <c r="AF65" s="442"/>
      <c r="AG65" s="442"/>
      <c r="AH65" s="442"/>
      <c r="AI65" s="442"/>
      <c r="AJ65" s="442"/>
      <c r="AK65" s="443"/>
      <c r="AL65" s="442"/>
      <c r="AM65" s="442"/>
      <c r="AN65" s="442"/>
    </row>
    <row r="66" spans="1:40" s="7" customFormat="1" ht="0.75" customHeight="1">
      <c r="A66" s="439"/>
      <c r="B66" s="439"/>
      <c r="C66" s="439"/>
      <c r="D66" s="439"/>
      <c r="E66" s="439"/>
      <c r="F66" s="439"/>
      <c r="G66" s="439"/>
      <c r="H66" s="439"/>
      <c r="I66" s="439"/>
      <c r="J66" s="439"/>
      <c r="K66" s="439"/>
      <c r="L66" s="439"/>
      <c r="M66" s="443"/>
      <c r="N66" s="441"/>
      <c r="O66" s="441"/>
      <c r="P66" s="441"/>
      <c r="Q66" s="441"/>
      <c r="R66" s="441"/>
      <c r="S66" s="441"/>
      <c r="T66" s="441"/>
      <c r="U66" s="441"/>
      <c r="V66" s="441"/>
      <c r="W66" s="441"/>
      <c r="X66" s="441"/>
      <c r="Y66" s="440"/>
      <c r="Z66" s="442"/>
      <c r="AA66" s="442"/>
      <c r="AB66" s="443"/>
      <c r="AC66" s="443"/>
      <c r="AD66" s="442"/>
      <c r="AE66" s="442"/>
      <c r="AF66" s="442"/>
      <c r="AG66" s="442"/>
      <c r="AH66" s="442"/>
      <c r="AI66" s="442"/>
      <c r="AJ66" s="442"/>
      <c r="AK66" s="443"/>
      <c r="AL66" s="442"/>
      <c r="AM66" s="442"/>
      <c r="AN66" s="442"/>
    </row>
    <row r="67" spans="1:40" s="7" customFormat="1" ht="0.75" customHeight="1">
      <c r="A67" s="444"/>
      <c r="B67" s="445"/>
      <c r="C67" s="445"/>
      <c r="D67" s="444"/>
      <c r="E67" s="444"/>
      <c r="F67" s="444"/>
      <c r="G67" s="444"/>
      <c r="H67" s="444"/>
      <c r="I67" s="444"/>
      <c r="J67" s="444"/>
      <c r="K67" s="444"/>
      <c r="L67" s="444"/>
      <c r="M67" s="393"/>
      <c r="N67" s="446"/>
      <c r="O67" s="446"/>
      <c r="P67" s="446"/>
      <c r="Q67" s="446"/>
      <c r="R67" s="446"/>
      <c r="S67" s="446"/>
      <c r="T67" s="446"/>
      <c r="U67" s="446"/>
      <c r="V67" s="446"/>
      <c r="W67" s="446"/>
      <c r="X67" s="446"/>
      <c r="Y67" s="393"/>
      <c r="Z67" s="447"/>
      <c r="AA67" s="447"/>
      <c r="AB67" s="448"/>
      <c r="AC67" s="448"/>
      <c r="AD67" s="448"/>
      <c r="AE67" s="448"/>
      <c r="AF67" s="448"/>
      <c r="AG67" s="448"/>
      <c r="AH67" s="448"/>
      <c r="AI67" s="448"/>
      <c r="AJ67" s="448"/>
      <c r="AK67" s="393"/>
      <c r="AL67" s="447"/>
      <c r="AM67" s="447"/>
      <c r="AN67" s="447"/>
    </row>
    <row r="68" spans="1:40" s="358" customFormat="1" ht="27" customHeight="1">
      <c r="A68" s="384" t="s">
        <v>417</v>
      </c>
      <c r="B68" s="384"/>
      <c r="C68" s="384"/>
      <c r="D68" s="384"/>
      <c r="E68" s="384"/>
      <c r="F68" s="384"/>
      <c r="G68" s="384"/>
      <c r="H68" s="384"/>
      <c r="I68" s="384"/>
      <c r="J68" s="384"/>
      <c r="K68" s="384"/>
      <c r="L68" s="384"/>
      <c r="M68" s="384" t="s">
        <v>417</v>
      </c>
      <c r="N68" s="384"/>
      <c r="O68" s="384"/>
      <c r="P68" s="384"/>
      <c r="Q68" s="384"/>
      <c r="R68" s="384"/>
      <c r="S68" s="384"/>
      <c r="T68" s="384"/>
      <c r="U68" s="384"/>
      <c r="V68" s="384"/>
      <c r="W68" s="384"/>
      <c r="X68" s="384"/>
      <c r="Y68" s="384" t="s">
        <v>417</v>
      </c>
      <c r="Z68" s="384"/>
      <c r="AA68" s="384"/>
      <c r="AB68" s="384"/>
      <c r="AC68" s="384"/>
      <c r="AD68" s="384"/>
      <c r="AE68" s="384"/>
      <c r="AF68" s="384"/>
      <c r="AG68" s="384"/>
      <c r="AH68" s="384"/>
      <c r="AI68" s="384"/>
      <c r="AJ68" s="384"/>
      <c r="AK68" s="384" t="s">
        <v>417</v>
      </c>
      <c r="AL68" s="384"/>
      <c r="AM68" s="384"/>
      <c r="AN68" s="384"/>
    </row>
    <row r="69" spans="1:40" s="387" customFormat="1" ht="18" customHeight="1">
      <c r="A69" s="385">
        <v>45199</v>
      </c>
      <c r="B69" s="385"/>
      <c r="C69" s="385"/>
      <c r="D69" s="385"/>
      <c r="E69" s="385"/>
      <c r="F69" s="385"/>
      <c r="G69" s="385"/>
      <c r="H69" s="385"/>
      <c r="I69" s="385"/>
      <c r="J69" s="385"/>
      <c r="K69" s="385"/>
      <c r="L69" s="385"/>
      <c r="M69" s="385">
        <v>45199</v>
      </c>
      <c r="N69" s="385"/>
      <c r="O69" s="385"/>
      <c r="P69" s="385"/>
      <c r="Q69" s="385"/>
      <c r="R69" s="385"/>
      <c r="S69" s="385"/>
      <c r="T69" s="385"/>
      <c r="U69" s="385"/>
      <c r="V69" s="385"/>
      <c r="W69" s="385"/>
      <c r="X69" s="385"/>
      <c r="Y69" s="386">
        <v>45199</v>
      </c>
      <c r="Z69" s="386"/>
      <c r="AA69" s="386"/>
      <c r="AB69" s="386"/>
      <c r="AC69" s="386"/>
      <c r="AD69" s="386"/>
      <c r="AE69" s="386"/>
      <c r="AF69" s="386"/>
      <c r="AG69" s="386"/>
      <c r="AH69" s="386"/>
      <c r="AI69" s="386"/>
      <c r="AJ69" s="386"/>
      <c r="AK69" s="386">
        <v>45199</v>
      </c>
      <c r="AL69" s="386"/>
      <c r="AM69" s="386"/>
      <c r="AN69" s="386"/>
    </row>
    <row r="70" spans="1:40" s="360" customFormat="1" ht="15" customHeight="1">
      <c r="A70" s="388" t="s">
        <v>418</v>
      </c>
      <c r="B70" s="388"/>
      <c r="C70" s="388"/>
      <c r="D70" s="388"/>
      <c r="E70" s="388"/>
      <c r="F70" s="388"/>
      <c r="G70" s="388"/>
      <c r="H70" s="388"/>
      <c r="I70" s="388"/>
      <c r="J70" s="388"/>
      <c r="K70" s="388"/>
      <c r="L70" s="388"/>
      <c r="M70" s="388" t="s">
        <v>418</v>
      </c>
      <c r="N70" s="388"/>
      <c r="O70" s="388"/>
      <c r="P70" s="388"/>
      <c r="Q70" s="388"/>
      <c r="R70" s="388"/>
      <c r="S70" s="388"/>
      <c r="T70" s="388"/>
      <c r="U70" s="388"/>
      <c r="V70" s="388"/>
      <c r="W70" s="388"/>
      <c r="X70" s="388"/>
      <c r="Y70" s="388" t="s">
        <v>418</v>
      </c>
      <c r="Z70" s="388"/>
      <c r="AA70" s="388"/>
      <c r="AB70" s="388"/>
      <c r="AC70" s="388"/>
      <c r="AD70" s="388"/>
      <c r="AE70" s="388"/>
      <c r="AF70" s="388"/>
      <c r="AG70" s="388"/>
      <c r="AH70" s="388"/>
      <c r="AI70" s="388"/>
      <c r="AJ70" s="388"/>
      <c r="AK70" s="388" t="s">
        <v>418</v>
      </c>
      <c r="AL70" s="388"/>
      <c r="AM70" s="388"/>
      <c r="AN70" s="388"/>
    </row>
    <row r="71" spans="1:40" s="7" customFormat="1" ht="3.9" customHeight="1" thickBot="1">
      <c r="A71" s="449"/>
      <c r="B71" s="449"/>
      <c r="C71" s="449"/>
      <c r="D71" s="449"/>
      <c r="E71" s="449"/>
      <c r="F71" s="449"/>
      <c r="G71" s="449"/>
      <c r="H71" s="449"/>
      <c r="I71" s="449"/>
      <c r="J71" s="449"/>
      <c r="K71" s="449"/>
      <c r="L71" s="449"/>
      <c r="M71" s="394"/>
      <c r="N71" s="450"/>
      <c r="O71" s="450"/>
      <c r="P71" s="450"/>
      <c r="Q71" s="450"/>
      <c r="R71" s="450"/>
      <c r="S71" s="450"/>
      <c r="T71" s="450"/>
      <c r="U71" s="450"/>
      <c r="V71" s="450"/>
      <c r="W71" s="450"/>
      <c r="X71" s="450"/>
      <c r="Y71" s="394"/>
      <c r="Z71" s="394"/>
      <c r="AA71" s="395"/>
      <c r="AB71" s="451"/>
      <c r="AC71" s="451"/>
      <c r="AD71" s="394"/>
      <c r="AE71" s="394"/>
      <c r="AF71" s="394"/>
      <c r="AG71" s="394"/>
      <c r="AH71" s="394"/>
      <c r="AI71" s="394"/>
      <c r="AJ71" s="394"/>
      <c r="AK71" s="394"/>
      <c r="AL71" s="394"/>
      <c r="AM71" s="394"/>
      <c r="AN71" s="393"/>
    </row>
    <row r="72" spans="1:40" s="7" customFormat="1" ht="29.25" customHeight="1" thickTop="1">
      <c r="A72" s="452" t="s">
        <v>469</v>
      </c>
      <c r="B72" s="397" t="s">
        <v>28</v>
      </c>
      <c r="C72" s="397"/>
      <c r="D72" s="397"/>
      <c r="E72" s="398"/>
      <c r="F72" s="397" t="s">
        <v>29</v>
      </c>
      <c r="G72" s="397"/>
      <c r="H72" s="397"/>
      <c r="I72" s="399"/>
      <c r="J72" s="397" t="s">
        <v>30</v>
      </c>
      <c r="K72" s="397"/>
      <c r="L72" s="397"/>
      <c r="M72" s="452" t="s">
        <v>469</v>
      </c>
      <c r="N72" s="397" t="s">
        <v>420</v>
      </c>
      <c r="O72" s="397"/>
      <c r="P72" s="397"/>
      <c r="Q72" s="400"/>
      <c r="R72" s="397" t="s">
        <v>32</v>
      </c>
      <c r="S72" s="397"/>
      <c r="T72" s="397"/>
      <c r="U72" s="399"/>
      <c r="V72" s="397" t="s">
        <v>33</v>
      </c>
      <c r="W72" s="397"/>
      <c r="X72" s="397"/>
      <c r="Y72" s="452" t="s">
        <v>469</v>
      </c>
      <c r="Z72" s="397" t="s">
        <v>421</v>
      </c>
      <c r="AA72" s="397"/>
      <c r="AB72" s="397"/>
      <c r="AC72" s="400"/>
      <c r="AD72" s="397" t="s">
        <v>422</v>
      </c>
      <c r="AE72" s="397"/>
      <c r="AF72" s="397"/>
      <c r="AG72" s="399"/>
      <c r="AH72" s="397" t="s">
        <v>36</v>
      </c>
      <c r="AI72" s="397"/>
      <c r="AJ72" s="397"/>
      <c r="AK72" s="452" t="s">
        <v>469</v>
      </c>
      <c r="AL72" s="401" t="s">
        <v>423</v>
      </c>
      <c r="AM72" s="401"/>
      <c r="AN72" s="401"/>
    </row>
    <row r="73" spans="1:40" s="7" customFormat="1" ht="12" customHeight="1">
      <c r="A73" s="453"/>
      <c r="B73" s="454" t="s">
        <v>424</v>
      </c>
      <c r="C73" s="455" t="s">
        <v>425</v>
      </c>
      <c r="D73" s="455" t="s">
        <v>426</v>
      </c>
      <c r="E73" s="454"/>
      <c r="F73" s="455" t="s">
        <v>424</v>
      </c>
      <c r="G73" s="455" t="s">
        <v>425</v>
      </c>
      <c r="H73" s="455" t="s">
        <v>426</v>
      </c>
      <c r="I73" s="454"/>
      <c r="J73" s="405" t="s">
        <v>424</v>
      </c>
      <c r="K73" s="406" t="s">
        <v>425</v>
      </c>
      <c r="L73" s="405" t="s">
        <v>426</v>
      </c>
      <c r="M73" s="453"/>
      <c r="N73" s="405" t="s">
        <v>424</v>
      </c>
      <c r="O73" s="406" t="s">
        <v>425</v>
      </c>
      <c r="P73" s="405" t="s">
        <v>426</v>
      </c>
      <c r="Q73" s="405"/>
      <c r="R73" s="405" t="s">
        <v>424</v>
      </c>
      <c r="S73" s="406" t="s">
        <v>425</v>
      </c>
      <c r="T73" s="405" t="s">
        <v>426</v>
      </c>
      <c r="U73" s="405"/>
      <c r="V73" s="406" t="s">
        <v>424</v>
      </c>
      <c r="W73" s="406" t="s">
        <v>425</v>
      </c>
      <c r="X73" s="406" t="s">
        <v>426</v>
      </c>
      <c r="Y73" s="453"/>
      <c r="Z73" s="405" t="s">
        <v>424</v>
      </c>
      <c r="AA73" s="406" t="s">
        <v>425</v>
      </c>
      <c r="AB73" s="405" t="s">
        <v>426</v>
      </c>
      <c r="AC73" s="405"/>
      <c r="AD73" s="406" t="s">
        <v>424</v>
      </c>
      <c r="AE73" s="406" t="s">
        <v>425</v>
      </c>
      <c r="AF73" s="406" t="s">
        <v>426</v>
      </c>
      <c r="AG73" s="405"/>
      <c r="AH73" s="405" t="s">
        <v>424</v>
      </c>
      <c r="AI73" s="406" t="s">
        <v>425</v>
      </c>
      <c r="AJ73" s="406" t="s">
        <v>426</v>
      </c>
      <c r="AK73" s="453"/>
      <c r="AL73" s="406" t="s">
        <v>424</v>
      </c>
      <c r="AM73" s="406" t="s">
        <v>425</v>
      </c>
      <c r="AN73" s="406" t="s">
        <v>426</v>
      </c>
    </row>
    <row r="74" spans="1:40" s="7" customFormat="1" ht="3" customHeight="1">
      <c r="A74" s="456"/>
      <c r="B74" s="457"/>
      <c r="C74" s="457"/>
      <c r="D74" s="457"/>
      <c r="E74" s="457"/>
      <c r="F74" s="457"/>
      <c r="G74" s="457"/>
      <c r="H74" s="457"/>
      <c r="I74" s="457"/>
      <c r="J74" s="457"/>
      <c r="K74" s="457"/>
      <c r="L74" s="457"/>
      <c r="M74" s="409"/>
      <c r="N74" s="458"/>
      <c r="O74" s="458"/>
      <c r="P74" s="458"/>
      <c r="Q74" s="458"/>
      <c r="R74" s="458"/>
      <c r="S74" s="458"/>
      <c r="T74" s="458"/>
      <c r="U74" s="458"/>
      <c r="V74" s="458"/>
      <c r="W74" s="458"/>
      <c r="X74" s="458"/>
      <c r="Y74" s="409"/>
      <c r="Z74" s="458"/>
      <c r="AA74" s="458"/>
      <c r="AB74" s="458"/>
      <c r="AC74" s="458"/>
      <c r="AD74" s="458"/>
      <c r="AE74" s="458"/>
      <c r="AF74" s="458"/>
      <c r="AG74" s="458"/>
      <c r="AH74" s="458"/>
      <c r="AI74" s="458"/>
      <c r="AJ74" s="458"/>
      <c r="AK74" s="409"/>
      <c r="AL74" s="458"/>
      <c r="AM74" s="458"/>
      <c r="AN74" s="458"/>
    </row>
    <row r="75" spans="1:40" s="412" customFormat="1" ht="9.9" customHeight="1">
      <c r="A75" s="410" t="s">
        <v>470</v>
      </c>
      <c r="B75" s="411">
        <v>1388728.797</v>
      </c>
      <c r="C75" s="411">
        <v>64097.004000000001</v>
      </c>
      <c r="D75" s="411">
        <v>1452825.8019999999</v>
      </c>
      <c r="E75" s="411"/>
      <c r="F75" s="411">
        <v>2624890.378</v>
      </c>
      <c r="G75" s="411">
        <v>22958.272000000001</v>
      </c>
      <c r="H75" s="411">
        <v>2647848.6510000001</v>
      </c>
      <c r="I75" s="411"/>
      <c r="J75" s="411">
        <v>1442072.595</v>
      </c>
      <c r="K75" s="411">
        <v>16868.125</v>
      </c>
      <c r="L75" s="411">
        <v>1458940.7209999999</v>
      </c>
      <c r="M75" s="410" t="s">
        <v>470</v>
      </c>
      <c r="N75" s="411">
        <v>513488.658</v>
      </c>
      <c r="O75" s="411">
        <v>0</v>
      </c>
      <c r="P75" s="411">
        <v>513488.658</v>
      </c>
      <c r="Q75" s="411"/>
      <c r="R75" s="411">
        <v>322532.283</v>
      </c>
      <c r="S75" s="411">
        <v>22482.616999999998</v>
      </c>
      <c r="T75" s="411">
        <v>345014.9</v>
      </c>
      <c r="U75" s="411"/>
      <c r="V75" s="411">
        <v>844455.89599999995</v>
      </c>
      <c r="W75" s="411">
        <v>41690.072</v>
      </c>
      <c r="X75" s="411">
        <v>886145.96900000004</v>
      </c>
      <c r="Y75" s="410" t="s">
        <v>470</v>
      </c>
      <c r="Z75" s="411">
        <v>0</v>
      </c>
      <c r="AA75" s="411">
        <v>0</v>
      </c>
      <c r="AB75" s="411">
        <v>0</v>
      </c>
      <c r="AC75" s="411"/>
      <c r="AD75" s="411">
        <v>527345.85100000002</v>
      </c>
      <c r="AE75" s="411">
        <v>7821.6549999999997</v>
      </c>
      <c r="AF75" s="411">
        <v>535167.50699999998</v>
      </c>
      <c r="AG75" s="411"/>
      <c r="AH75" s="411">
        <v>511545.44900000002</v>
      </c>
      <c r="AI75" s="411">
        <v>23881.567999999999</v>
      </c>
      <c r="AJ75" s="411">
        <v>535427.01699999999</v>
      </c>
      <c r="AK75" s="410" t="s">
        <v>470</v>
      </c>
      <c r="AL75" s="411">
        <v>8175059.9069999987</v>
      </c>
      <c r="AM75" s="411">
        <v>199799.31299999999</v>
      </c>
      <c r="AN75" s="411">
        <v>8374859.2249999996</v>
      </c>
    </row>
    <row r="76" spans="1:40" s="412" customFormat="1" ht="5.0999999999999996" customHeight="1">
      <c r="A76" s="417"/>
      <c r="B76" s="418"/>
      <c r="C76" s="418"/>
      <c r="D76" s="418"/>
      <c r="E76" s="418"/>
      <c r="F76" s="418"/>
      <c r="G76" s="418"/>
      <c r="H76" s="418"/>
      <c r="I76" s="418"/>
      <c r="J76" s="418">
        <v>0</v>
      </c>
      <c r="K76" s="418">
        <v>0</v>
      </c>
      <c r="L76" s="418">
        <v>0</v>
      </c>
      <c r="M76" s="417"/>
      <c r="N76" s="418"/>
      <c r="O76" s="418"/>
      <c r="P76" s="418"/>
      <c r="Q76" s="418"/>
      <c r="R76" s="418"/>
      <c r="S76" s="418"/>
      <c r="T76" s="418"/>
      <c r="U76" s="418"/>
      <c r="V76" s="418">
        <v>0</v>
      </c>
      <c r="W76" s="418">
        <v>0</v>
      </c>
      <c r="X76" s="418">
        <v>0</v>
      </c>
      <c r="Y76" s="417"/>
      <c r="Z76" s="418"/>
      <c r="AA76" s="418"/>
      <c r="AB76" s="418"/>
      <c r="AC76" s="418"/>
      <c r="AD76" s="418"/>
      <c r="AE76" s="418"/>
      <c r="AF76" s="418"/>
      <c r="AG76" s="418"/>
      <c r="AH76" s="418">
        <v>0</v>
      </c>
      <c r="AI76" s="418">
        <v>0</v>
      </c>
      <c r="AJ76" s="418">
        <v>0</v>
      </c>
      <c r="AK76" s="417"/>
      <c r="AL76" s="418"/>
      <c r="AM76" s="418"/>
      <c r="AN76" s="418"/>
    </row>
    <row r="77" spans="1:40" s="412" customFormat="1" ht="9.9" customHeight="1">
      <c r="A77" s="417" t="s">
        <v>471</v>
      </c>
      <c r="B77" s="418">
        <v>957.37900000000002</v>
      </c>
      <c r="C77" s="418">
        <v>67.575000000000003</v>
      </c>
      <c r="D77" s="418">
        <v>1024.954</v>
      </c>
      <c r="E77" s="418"/>
      <c r="F77" s="418">
        <v>0</v>
      </c>
      <c r="G77" s="418">
        <v>0</v>
      </c>
      <c r="H77" s="418">
        <v>0</v>
      </c>
      <c r="I77" s="418"/>
      <c r="J77" s="418">
        <v>0</v>
      </c>
      <c r="K77" s="418">
        <v>0</v>
      </c>
      <c r="L77" s="418">
        <v>0</v>
      </c>
      <c r="M77" s="417" t="s">
        <v>471</v>
      </c>
      <c r="N77" s="418">
        <v>0</v>
      </c>
      <c r="O77" s="418">
        <v>0</v>
      </c>
      <c r="P77" s="418">
        <v>0</v>
      </c>
      <c r="Q77" s="418"/>
      <c r="R77" s="418">
        <v>0</v>
      </c>
      <c r="S77" s="418">
        <v>0</v>
      </c>
      <c r="T77" s="418">
        <v>0</v>
      </c>
      <c r="U77" s="418"/>
      <c r="V77" s="418">
        <v>0</v>
      </c>
      <c r="W77" s="418">
        <v>0</v>
      </c>
      <c r="X77" s="418">
        <v>0</v>
      </c>
      <c r="Y77" s="417" t="s">
        <v>471</v>
      </c>
      <c r="Z77" s="418">
        <v>0</v>
      </c>
      <c r="AA77" s="418">
        <v>0</v>
      </c>
      <c r="AB77" s="418">
        <v>0</v>
      </c>
      <c r="AC77" s="418"/>
      <c r="AD77" s="418">
        <v>0</v>
      </c>
      <c r="AE77" s="418">
        <v>0</v>
      </c>
      <c r="AF77" s="418">
        <v>0</v>
      </c>
      <c r="AG77" s="418"/>
      <c r="AH77" s="418">
        <v>0</v>
      </c>
      <c r="AI77" s="418">
        <v>0</v>
      </c>
      <c r="AJ77" s="418">
        <v>0</v>
      </c>
      <c r="AK77" s="417" t="s">
        <v>471</v>
      </c>
      <c r="AL77" s="418">
        <v>957.37900000000002</v>
      </c>
      <c r="AM77" s="418">
        <v>67.575000000000003</v>
      </c>
      <c r="AN77" s="418">
        <v>1024.954</v>
      </c>
    </row>
    <row r="78" spans="1:40" s="412" customFormat="1" ht="9.9" customHeight="1">
      <c r="A78" s="417" t="s">
        <v>472</v>
      </c>
      <c r="B78" s="418">
        <v>115818.111</v>
      </c>
      <c r="C78" s="418">
        <v>15800.624</v>
      </c>
      <c r="D78" s="418">
        <v>131618.73499999999</v>
      </c>
      <c r="E78" s="418"/>
      <c r="F78" s="418">
        <v>352115.12699999998</v>
      </c>
      <c r="G78" s="418">
        <v>2663.8679999999999</v>
      </c>
      <c r="H78" s="418">
        <v>354778.99599999998</v>
      </c>
      <c r="I78" s="418"/>
      <c r="J78" s="418">
        <v>185680.28400000001</v>
      </c>
      <c r="K78" s="418">
        <v>9778.9069999999992</v>
      </c>
      <c r="L78" s="418">
        <v>195459.19099999999</v>
      </c>
      <c r="M78" s="417" t="s">
        <v>472</v>
      </c>
      <c r="N78" s="418">
        <v>7768.6509999999998</v>
      </c>
      <c r="O78" s="418">
        <v>0</v>
      </c>
      <c r="P78" s="418">
        <v>7768.6509999999998</v>
      </c>
      <c r="Q78" s="418"/>
      <c r="R78" s="418">
        <v>147450.89300000001</v>
      </c>
      <c r="S78" s="418">
        <v>828.41899999999998</v>
      </c>
      <c r="T78" s="418">
        <v>148279.31200000001</v>
      </c>
      <c r="U78" s="418"/>
      <c r="V78" s="418">
        <v>305524.76199999999</v>
      </c>
      <c r="W78" s="418">
        <v>0</v>
      </c>
      <c r="X78" s="418">
        <v>305524.76199999999</v>
      </c>
      <c r="Y78" s="417" t="s">
        <v>472</v>
      </c>
      <c r="Z78" s="418">
        <v>0</v>
      </c>
      <c r="AA78" s="418">
        <v>0</v>
      </c>
      <c r="AB78" s="418">
        <v>0</v>
      </c>
      <c r="AC78" s="418"/>
      <c r="AD78" s="418">
        <v>16221.126</v>
      </c>
      <c r="AE78" s="418">
        <v>6484.66</v>
      </c>
      <c r="AF78" s="418">
        <v>22705.787</v>
      </c>
      <c r="AG78" s="418"/>
      <c r="AH78" s="418">
        <v>98554.687999999995</v>
      </c>
      <c r="AI78" s="418">
        <v>10526.69</v>
      </c>
      <c r="AJ78" s="418">
        <v>109081.378</v>
      </c>
      <c r="AK78" s="417" t="s">
        <v>472</v>
      </c>
      <c r="AL78" s="418">
        <v>1229133.642</v>
      </c>
      <c r="AM78" s="418">
        <v>46083.168000000005</v>
      </c>
      <c r="AN78" s="418">
        <v>1275216.8119999999</v>
      </c>
    </row>
    <row r="79" spans="1:40" s="412" customFormat="1" ht="9.9" customHeight="1">
      <c r="A79" s="417" t="s">
        <v>473</v>
      </c>
      <c r="B79" s="418">
        <v>1258621.17</v>
      </c>
      <c r="C79" s="418">
        <v>47954.080999999998</v>
      </c>
      <c r="D79" s="418">
        <v>1306575.2520000001</v>
      </c>
      <c r="E79" s="418"/>
      <c r="F79" s="418">
        <v>2242704.54</v>
      </c>
      <c r="G79" s="418">
        <v>20245.262999999999</v>
      </c>
      <c r="H79" s="418">
        <v>2262949.8029999998</v>
      </c>
      <c r="I79" s="418"/>
      <c r="J79" s="418">
        <v>1230192.1040000001</v>
      </c>
      <c r="K79" s="418">
        <v>6637.4629999999997</v>
      </c>
      <c r="L79" s="418">
        <v>1236829.567</v>
      </c>
      <c r="M79" s="417" t="s">
        <v>473</v>
      </c>
      <c r="N79" s="418">
        <v>505720.00699999998</v>
      </c>
      <c r="O79" s="418">
        <v>0</v>
      </c>
      <c r="P79" s="418">
        <v>505720.00699999998</v>
      </c>
      <c r="Q79" s="418"/>
      <c r="R79" s="418">
        <v>173192.33499999999</v>
      </c>
      <c r="S79" s="418">
        <v>21515.05</v>
      </c>
      <c r="T79" s="418">
        <v>194707.386</v>
      </c>
      <c r="U79" s="418"/>
      <c r="V79" s="418">
        <v>503018.91200000001</v>
      </c>
      <c r="W79" s="418">
        <v>41690.072</v>
      </c>
      <c r="X79" s="418">
        <v>544708.98499999999</v>
      </c>
      <c r="Y79" s="417" t="s">
        <v>473</v>
      </c>
      <c r="Z79" s="418">
        <v>0</v>
      </c>
      <c r="AA79" s="418">
        <v>0</v>
      </c>
      <c r="AB79" s="418">
        <v>0</v>
      </c>
      <c r="AC79" s="418"/>
      <c r="AD79" s="418">
        <v>507469.10700000002</v>
      </c>
      <c r="AE79" s="418">
        <v>1260.8320000000001</v>
      </c>
      <c r="AF79" s="418">
        <v>508729.93900000001</v>
      </c>
      <c r="AG79" s="418"/>
      <c r="AH79" s="418">
        <v>397110.49900000001</v>
      </c>
      <c r="AI79" s="418">
        <v>13170.145</v>
      </c>
      <c r="AJ79" s="418">
        <v>410280.64399999997</v>
      </c>
      <c r="AK79" s="417" t="s">
        <v>473</v>
      </c>
      <c r="AL79" s="418">
        <v>6818028.6739999996</v>
      </c>
      <c r="AM79" s="418">
        <v>152472.90599999999</v>
      </c>
      <c r="AN79" s="418">
        <v>6970501.5830000006</v>
      </c>
    </row>
    <row r="80" spans="1:40" s="412" customFormat="1" ht="9.9" customHeight="1">
      <c r="A80" s="416" t="s">
        <v>474</v>
      </c>
      <c r="B80" s="414">
        <v>0</v>
      </c>
      <c r="C80" s="414">
        <v>0</v>
      </c>
      <c r="D80" s="414">
        <v>0</v>
      </c>
      <c r="E80" s="414"/>
      <c r="F80" s="414">
        <v>0</v>
      </c>
      <c r="G80" s="414">
        <v>0</v>
      </c>
      <c r="H80" s="414">
        <v>0</v>
      </c>
      <c r="I80" s="414"/>
      <c r="J80" s="414">
        <v>0</v>
      </c>
      <c r="K80" s="414">
        <v>0</v>
      </c>
      <c r="L80" s="414">
        <v>0</v>
      </c>
      <c r="M80" s="416" t="s">
        <v>474</v>
      </c>
      <c r="N80" s="414">
        <v>0</v>
      </c>
      <c r="O80" s="414">
        <v>0</v>
      </c>
      <c r="P80" s="414">
        <v>0</v>
      </c>
      <c r="Q80" s="414"/>
      <c r="R80" s="414">
        <v>0</v>
      </c>
      <c r="S80" s="414">
        <v>0</v>
      </c>
      <c r="T80" s="414">
        <v>0</v>
      </c>
      <c r="U80" s="414"/>
      <c r="V80" s="414">
        <v>0</v>
      </c>
      <c r="W80" s="414">
        <v>0</v>
      </c>
      <c r="X80" s="414">
        <v>0</v>
      </c>
      <c r="Y80" s="416" t="s">
        <v>474</v>
      </c>
      <c r="Z80" s="414">
        <v>0</v>
      </c>
      <c r="AA80" s="414">
        <v>0</v>
      </c>
      <c r="AB80" s="414">
        <v>0</v>
      </c>
      <c r="AC80" s="414"/>
      <c r="AD80" s="414">
        <v>0</v>
      </c>
      <c r="AE80" s="414">
        <v>0</v>
      </c>
      <c r="AF80" s="414">
        <v>0</v>
      </c>
      <c r="AG80" s="414"/>
      <c r="AH80" s="414">
        <v>0</v>
      </c>
      <c r="AI80" s="414">
        <v>0</v>
      </c>
      <c r="AJ80" s="414">
        <v>0</v>
      </c>
      <c r="AK80" s="416" t="s">
        <v>474</v>
      </c>
      <c r="AL80" s="414">
        <v>0</v>
      </c>
      <c r="AM80" s="414">
        <v>0</v>
      </c>
      <c r="AN80" s="414">
        <v>0</v>
      </c>
    </row>
    <row r="81" spans="1:40" s="412" customFormat="1" ht="9.9" customHeight="1">
      <c r="A81" s="416" t="s">
        <v>475</v>
      </c>
      <c r="B81" s="414">
        <v>1223551.9169999999</v>
      </c>
      <c r="C81" s="414">
        <v>40518.050999999999</v>
      </c>
      <c r="D81" s="414">
        <v>1264069.969</v>
      </c>
      <c r="E81" s="414"/>
      <c r="F81" s="414">
        <v>2208167.2680000002</v>
      </c>
      <c r="G81" s="414">
        <v>20120.678</v>
      </c>
      <c r="H81" s="414">
        <v>2228287.946</v>
      </c>
      <c r="I81" s="414"/>
      <c r="J81" s="414">
        <v>1085296.0989999999</v>
      </c>
      <c r="K81" s="414">
        <v>2604.4119999999998</v>
      </c>
      <c r="L81" s="414">
        <v>1087900.5109999999</v>
      </c>
      <c r="M81" s="416" t="s">
        <v>475</v>
      </c>
      <c r="N81" s="414">
        <v>505720.00699999998</v>
      </c>
      <c r="O81" s="414">
        <v>0</v>
      </c>
      <c r="P81" s="414">
        <v>505720.00699999998</v>
      </c>
      <c r="Q81" s="414"/>
      <c r="R81" s="414">
        <v>161002.10999999999</v>
      </c>
      <c r="S81" s="414">
        <v>21393.136999999999</v>
      </c>
      <c r="T81" s="414">
        <v>182395.247</v>
      </c>
      <c r="U81" s="414"/>
      <c r="V81" s="414">
        <v>412806.96799999999</v>
      </c>
      <c r="W81" s="414">
        <v>41690.072</v>
      </c>
      <c r="X81" s="414">
        <v>454497.04100000003</v>
      </c>
      <c r="Y81" s="416" t="s">
        <v>475</v>
      </c>
      <c r="Z81" s="414">
        <v>0</v>
      </c>
      <c r="AA81" s="414">
        <v>0</v>
      </c>
      <c r="AB81" s="414">
        <v>0</v>
      </c>
      <c r="AC81" s="414"/>
      <c r="AD81" s="414">
        <v>421458.52899999998</v>
      </c>
      <c r="AE81" s="414">
        <v>795.23400000000004</v>
      </c>
      <c r="AF81" s="414">
        <v>422253.76400000002</v>
      </c>
      <c r="AG81" s="414"/>
      <c r="AH81" s="414">
        <v>354091.348</v>
      </c>
      <c r="AI81" s="414">
        <v>9637.5859999999993</v>
      </c>
      <c r="AJ81" s="414">
        <v>363728.93400000001</v>
      </c>
      <c r="AK81" s="416" t="s">
        <v>475</v>
      </c>
      <c r="AL81" s="414">
        <v>6372094.2460000012</v>
      </c>
      <c r="AM81" s="414">
        <v>136759.16999999998</v>
      </c>
      <c r="AN81" s="414">
        <v>6508853.4190000016</v>
      </c>
    </row>
    <row r="82" spans="1:40" s="412" customFormat="1" ht="9.9" customHeight="1">
      <c r="A82" s="416" t="s">
        <v>476</v>
      </c>
      <c r="B82" s="414">
        <v>34908.446000000004</v>
      </c>
      <c r="C82" s="414">
        <v>7390.7250000000004</v>
      </c>
      <c r="D82" s="414">
        <v>42299.171000000002</v>
      </c>
      <c r="E82" s="414"/>
      <c r="F82" s="414">
        <v>34537.271999999997</v>
      </c>
      <c r="G82" s="414">
        <v>124.584</v>
      </c>
      <c r="H82" s="414">
        <v>34661.856</v>
      </c>
      <c r="I82" s="414"/>
      <c r="J82" s="414">
        <v>144896.005</v>
      </c>
      <c r="K82" s="414">
        <v>4033.0509999999999</v>
      </c>
      <c r="L82" s="414">
        <v>148929.05600000001</v>
      </c>
      <c r="M82" s="416" t="s">
        <v>476</v>
      </c>
      <c r="N82" s="414">
        <v>0</v>
      </c>
      <c r="O82" s="414">
        <v>0</v>
      </c>
      <c r="P82" s="414">
        <v>0</v>
      </c>
      <c r="Q82" s="414"/>
      <c r="R82" s="414">
        <v>12190.225</v>
      </c>
      <c r="S82" s="414">
        <v>121.91200000000001</v>
      </c>
      <c r="T82" s="414">
        <v>12312.138000000001</v>
      </c>
      <c r="U82" s="414"/>
      <c r="V82" s="414">
        <v>90211.942999999999</v>
      </c>
      <c r="W82" s="414">
        <v>0</v>
      </c>
      <c r="X82" s="414">
        <v>90211.942999999999</v>
      </c>
      <c r="Y82" s="416" t="s">
        <v>476</v>
      </c>
      <c r="Z82" s="414">
        <v>0</v>
      </c>
      <c r="AA82" s="414">
        <v>0</v>
      </c>
      <c r="AB82" s="414">
        <v>0</v>
      </c>
      <c r="AC82" s="414"/>
      <c r="AD82" s="414">
        <v>86010.577000000005</v>
      </c>
      <c r="AE82" s="414">
        <v>465.59699999999998</v>
      </c>
      <c r="AF82" s="414">
        <v>86476.175000000003</v>
      </c>
      <c r="AG82" s="414"/>
      <c r="AH82" s="414">
        <v>43019.15</v>
      </c>
      <c r="AI82" s="414">
        <v>3532.5590000000002</v>
      </c>
      <c r="AJ82" s="414">
        <v>46551.709000000003</v>
      </c>
      <c r="AK82" s="416" t="s">
        <v>476</v>
      </c>
      <c r="AL82" s="414">
        <v>445773.61800000002</v>
      </c>
      <c r="AM82" s="414">
        <v>15668.428</v>
      </c>
      <c r="AN82" s="414">
        <v>461442.04799999995</v>
      </c>
    </row>
    <row r="83" spans="1:40" s="412" customFormat="1" ht="9.9" customHeight="1">
      <c r="A83" s="416" t="s">
        <v>477</v>
      </c>
      <c r="B83" s="414">
        <v>160.80600000000001</v>
      </c>
      <c r="C83" s="414">
        <v>45.304000000000002</v>
      </c>
      <c r="D83" s="414">
        <v>206.11099999999999</v>
      </c>
      <c r="E83" s="414"/>
      <c r="F83" s="414">
        <v>0</v>
      </c>
      <c r="G83" s="414">
        <v>0</v>
      </c>
      <c r="H83" s="414">
        <v>0</v>
      </c>
      <c r="I83" s="414"/>
      <c r="J83" s="414">
        <v>0</v>
      </c>
      <c r="K83" s="414">
        <v>0</v>
      </c>
      <c r="L83" s="414">
        <v>0</v>
      </c>
      <c r="M83" s="416" t="s">
        <v>477</v>
      </c>
      <c r="N83" s="414">
        <v>0</v>
      </c>
      <c r="O83" s="414">
        <v>0</v>
      </c>
      <c r="P83" s="414">
        <v>0</v>
      </c>
      <c r="Q83" s="414"/>
      <c r="R83" s="414">
        <v>0</v>
      </c>
      <c r="S83" s="414">
        <v>0</v>
      </c>
      <c r="T83" s="414">
        <v>0</v>
      </c>
      <c r="U83" s="414"/>
      <c r="V83" s="414">
        <v>0</v>
      </c>
      <c r="W83" s="414">
        <v>0</v>
      </c>
      <c r="X83" s="414">
        <v>0</v>
      </c>
      <c r="Y83" s="416" t="s">
        <v>477</v>
      </c>
      <c r="Z83" s="414">
        <v>0</v>
      </c>
      <c r="AA83" s="414">
        <v>0</v>
      </c>
      <c r="AB83" s="414">
        <v>0</v>
      </c>
      <c r="AC83" s="414"/>
      <c r="AD83" s="414">
        <v>0</v>
      </c>
      <c r="AE83" s="414">
        <v>0</v>
      </c>
      <c r="AF83" s="414">
        <v>0</v>
      </c>
      <c r="AG83" s="414"/>
      <c r="AH83" s="414">
        <v>0</v>
      </c>
      <c r="AI83" s="414">
        <v>0</v>
      </c>
      <c r="AJ83" s="414">
        <v>0</v>
      </c>
      <c r="AK83" s="416" t="s">
        <v>477</v>
      </c>
      <c r="AL83" s="414">
        <v>160.80600000000001</v>
      </c>
      <c r="AM83" s="414">
        <v>45.304000000000002</v>
      </c>
      <c r="AN83" s="414">
        <v>206.11099999999999</v>
      </c>
    </row>
    <row r="84" spans="1:40" s="412" customFormat="1" ht="9.9" customHeight="1">
      <c r="A84" s="417" t="s">
        <v>478</v>
      </c>
      <c r="B84" s="418">
        <v>4432.232</v>
      </c>
      <c r="C84" s="418">
        <v>83.088999999999999</v>
      </c>
      <c r="D84" s="418">
        <v>4515.3209999999999</v>
      </c>
      <c r="E84" s="418"/>
      <c r="F84" s="418">
        <v>546.45899999999995</v>
      </c>
      <c r="G84" s="418">
        <v>49.14</v>
      </c>
      <c r="H84" s="418">
        <v>595.59900000000005</v>
      </c>
      <c r="I84" s="418"/>
      <c r="J84" s="418">
        <v>24280.206999999999</v>
      </c>
      <c r="K84" s="418">
        <v>77.478999999999999</v>
      </c>
      <c r="L84" s="418">
        <v>24357.687000000002</v>
      </c>
      <c r="M84" s="417" t="s">
        <v>478</v>
      </c>
      <c r="N84" s="418">
        <v>0</v>
      </c>
      <c r="O84" s="418">
        <v>0</v>
      </c>
      <c r="P84" s="418">
        <v>0</v>
      </c>
      <c r="Q84" s="418"/>
      <c r="R84" s="418">
        <v>491.25200000000001</v>
      </c>
      <c r="S84" s="418">
        <v>3.5249999999999999</v>
      </c>
      <c r="T84" s="418">
        <v>494.77699999999999</v>
      </c>
      <c r="U84" s="418"/>
      <c r="V84" s="418">
        <v>7850.1549999999997</v>
      </c>
      <c r="W84" s="418">
        <v>0</v>
      </c>
      <c r="X84" s="418">
        <v>7850.1549999999997</v>
      </c>
      <c r="Y84" s="417" t="s">
        <v>478</v>
      </c>
      <c r="Z84" s="418">
        <v>0</v>
      </c>
      <c r="AA84" s="418">
        <v>0</v>
      </c>
      <c r="AB84" s="418">
        <v>0</v>
      </c>
      <c r="AC84" s="418"/>
      <c r="AD84" s="418">
        <v>3048.2069999999999</v>
      </c>
      <c r="AE84" s="418">
        <v>1E-3</v>
      </c>
      <c r="AF84" s="418">
        <v>3048.2080000000001</v>
      </c>
      <c r="AG84" s="418"/>
      <c r="AH84" s="418">
        <v>15779.745999999999</v>
      </c>
      <c r="AI84" s="418">
        <v>184.73099999999999</v>
      </c>
      <c r="AJ84" s="418">
        <v>15964.477999999999</v>
      </c>
      <c r="AK84" s="417" t="s">
        <v>478</v>
      </c>
      <c r="AL84" s="418">
        <v>56428.258000000002</v>
      </c>
      <c r="AM84" s="418">
        <v>397.96499999999997</v>
      </c>
      <c r="AN84" s="418">
        <v>56826.225000000006</v>
      </c>
    </row>
    <row r="85" spans="1:40" s="412" customFormat="1" ht="9.9" customHeight="1">
      <c r="A85" s="417" t="s">
        <v>479</v>
      </c>
      <c r="B85" s="418">
        <v>8899.9040000000005</v>
      </c>
      <c r="C85" s="418">
        <v>191.63399999999999</v>
      </c>
      <c r="D85" s="418">
        <v>9091.5380000000005</v>
      </c>
      <c r="E85" s="418"/>
      <c r="F85" s="418">
        <v>29524.251</v>
      </c>
      <c r="G85" s="418">
        <v>0</v>
      </c>
      <c r="H85" s="418">
        <v>29524.251</v>
      </c>
      <c r="I85" s="418"/>
      <c r="J85" s="418">
        <v>1919.999</v>
      </c>
      <c r="K85" s="418">
        <v>374.27499999999998</v>
      </c>
      <c r="L85" s="418">
        <v>2294.2750000000001</v>
      </c>
      <c r="M85" s="417" t="s">
        <v>479</v>
      </c>
      <c r="N85" s="418">
        <v>0</v>
      </c>
      <c r="O85" s="418">
        <v>0</v>
      </c>
      <c r="P85" s="418">
        <v>0</v>
      </c>
      <c r="Q85" s="418"/>
      <c r="R85" s="418">
        <v>1397.8</v>
      </c>
      <c r="S85" s="418">
        <v>135.62200000000001</v>
      </c>
      <c r="T85" s="418">
        <v>1533.423</v>
      </c>
      <c r="U85" s="418"/>
      <c r="V85" s="418">
        <v>28062.064999999999</v>
      </c>
      <c r="W85" s="418">
        <v>0</v>
      </c>
      <c r="X85" s="418">
        <v>28062.064999999999</v>
      </c>
      <c r="Y85" s="417" t="s">
        <v>479</v>
      </c>
      <c r="Z85" s="418">
        <v>0</v>
      </c>
      <c r="AA85" s="418">
        <v>0</v>
      </c>
      <c r="AB85" s="418">
        <v>0</v>
      </c>
      <c r="AC85" s="418"/>
      <c r="AD85" s="418">
        <v>607.41</v>
      </c>
      <c r="AE85" s="418">
        <v>76.161000000000001</v>
      </c>
      <c r="AF85" s="418">
        <v>683.572</v>
      </c>
      <c r="AG85" s="418"/>
      <c r="AH85" s="418">
        <v>100.515</v>
      </c>
      <c r="AI85" s="418">
        <v>0</v>
      </c>
      <c r="AJ85" s="418">
        <v>100.515</v>
      </c>
      <c r="AK85" s="417" t="s">
        <v>479</v>
      </c>
      <c r="AL85" s="418">
        <v>70511.944000000003</v>
      </c>
      <c r="AM85" s="418">
        <v>777.69200000000001</v>
      </c>
      <c r="AN85" s="418">
        <v>71289.63900000001</v>
      </c>
    </row>
    <row r="86" spans="1:40" s="412" customFormat="1" ht="9.9" customHeight="1">
      <c r="A86" s="416" t="s">
        <v>480</v>
      </c>
      <c r="B86" s="414">
        <v>8899.9040000000005</v>
      </c>
      <c r="C86" s="414">
        <v>191.63399999999999</v>
      </c>
      <c r="D86" s="414">
        <v>9091.5380000000005</v>
      </c>
      <c r="E86" s="414"/>
      <c r="F86" s="414">
        <v>29524.251</v>
      </c>
      <c r="G86" s="414">
        <v>0</v>
      </c>
      <c r="H86" s="414">
        <v>29524.251</v>
      </c>
      <c r="I86" s="414"/>
      <c r="J86" s="414">
        <v>1919.999</v>
      </c>
      <c r="K86" s="414">
        <v>374.27499999999998</v>
      </c>
      <c r="L86" s="414">
        <v>2294.2750000000001</v>
      </c>
      <c r="M86" s="416" t="s">
        <v>480</v>
      </c>
      <c r="N86" s="414">
        <v>0</v>
      </c>
      <c r="O86" s="414">
        <v>0</v>
      </c>
      <c r="P86" s="414">
        <v>0</v>
      </c>
      <c r="Q86" s="414"/>
      <c r="R86" s="414">
        <v>1397.8</v>
      </c>
      <c r="S86" s="414">
        <v>135.62200000000001</v>
      </c>
      <c r="T86" s="414">
        <v>1533.423</v>
      </c>
      <c r="U86" s="414"/>
      <c r="V86" s="414">
        <v>28062.064999999999</v>
      </c>
      <c r="W86" s="414">
        <v>0</v>
      </c>
      <c r="X86" s="414">
        <v>28062.064999999999</v>
      </c>
      <c r="Y86" s="416" t="s">
        <v>480</v>
      </c>
      <c r="Z86" s="414">
        <v>0</v>
      </c>
      <c r="AA86" s="414">
        <v>0</v>
      </c>
      <c r="AB86" s="414">
        <v>0</v>
      </c>
      <c r="AC86" s="414"/>
      <c r="AD86" s="414">
        <v>607.41</v>
      </c>
      <c r="AE86" s="414">
        <v>76.161000000000001</v>
      </c>
      <c r="AF86" s="414">
        <v>683.572</v>
      </c>
      <c r="AG86" s="414"/>
      <c r="AH86" s="414">
        <v>100.515</v>
      </c>
      <c r="AI86" s="414">
        <v>0</v>
      </c>
      <c r="AJ86" s="414">
        <v>100.515</v>
      </c>
      <c r="AK86" s="416" t="s">
        <v>480</v>
      </c>
      <c r="AL86" s="414">
        <v>70511.944000000003</v>
      </c>
      <c r="AM86" s="414">
        <v>777.69200000000001</v>
      </c>
      <c r="AN86" s="414">
        <v>71289.63900000001</v>
      </c>
    </row>
    <row r="87" spans="1:40" s="412" customFormat="1" ht="9.9" customHeight="1">
      <c r="A87" s="416" t="s">
        <v>481</v>
      </c>
      <c r="B87" s="414">
        <v>0</v>
      </c>
      <c r="C87" s="414">
        <v>0</v>
      </c>
      <c r="D87" s="414">
        <v>0</v>
      </c>
      <c r="E87" s="414"/>
      <c r="F87" s="414">
        <v>0</v>
      </c>
      <c r="G87" s="414">
        <v>0</v>
      </c>
      <c r="H87" s="414">
        <v>0</v>
      </c>
      <c r="I87" s="414"/>
      <c r="J87" s="414">
        <v>0</v>
      </c>
      <c r="K87" s="414">
        <v>0</v>
      </c>
      <c r="L87" s="414">
        <v>0</v>
      </c>
      <c r="M87" s="416" t="s">
        <v>481</v>
      </c>
      <c r="N87" s="414">
        <v>0</v>
      </c>
      <c r="O87" s="414">
        <v>0</v>
      </c>
      <c r="P87" s="414">
        <v>0</v>
      </c>
      <c r="Q87" s="414"/>
      <c r="R87" s="414">
        <v>0</v>
      </c>
      <c r="S87" s="414">
        <v>0</v>
      </c>
      <c r="T87" s="414">
        <v>0</v>
      </c>
      <c r="U87" s="414"/>
      <c r="V87" s="414">
        <v>0</v>
      </c>
      <c r="W87" s="414">
        <v>0</v>
      </c>
      <c r="X87" s="414">
        <v>0</v>
      </c>
      <c r="Y87" s="416" t="s">
        <v>481</v>
      </c>
      <c r="Z87" s="414">
        <v>0</v>
      </c>
      <c r="AA87" s="414">
        <v>0</v>
      </c>
      <c r="AB87" s="414">
        <v>0</v>
      </c>
      <c r="AC87" s="414"/>
      <c r="AD87" s="414">
        <v>0</v>
      </c>
      <c r="AE87" s="414">
        <v>0</v>
      </c>
      <c r="AF87" s="414">
        <v>0</v>
      </c>
      <c r="AG87" s="414"/>
      <c r="AH87" s="414">
        <v>0</v>
      </c>
      <c r="AI87" s="414">
        <v>0</v>
      </c>
      <c r="AJ87" s="414">
        <v>0</v>
      </c>
      <c r="AK87" s="416" t="s">
        <v>481</v>
      </c>
      <c r="AL87" s="414">
        <v>0</v>
      </c>
      <c r="AM87" s="414">
        <v>0</v>
      </c>
      <c r="AN87" s="414">
        <v>0</v>
      </c>
    </row>
    <row r="88" spans="1:40" s="25" customFormat="1" ht="5.0999999999999996" customHeight="1">
      <c r="A88" s="416"/>
      <c r="B88" s="414"/>
      <c r="C88" s="414"/>
      <c r="D88" s="414"/>
      <c r="E88" s="414"/>
      <c r="F88" s="414"/>
      <c r="G88" s="414"/>
      <c r="H88" s="414"/>
      <c r="I88" s="414"/>
      <c r="J88" s="414">
        <v>0</v>
      </c>
      <c r="K88" s="414">
        <v>0</v>
      </c>
      <c r="L88" s="414">
        <v>0</v>
      </c>
      <c r="M88" s="416"/>
      <c r="N88" s="414"/>
      <c r="O88" s="414"/>
      <c r="P88" s="414"/>
      <c r="Q88" s="414"/>
      <c r="R88" s="414"/>
      <c r="S88" s="414"/>
      <c r="T88" s="414"/>
      <c r="U88" s="414"/>
      <c r="V88" s="414">
        <v>0</v>
      </c>
      <c r="W88" s="414">
        <v>0</v>
      </c>
      <c r="X88" s="414">
        <v>0</v>
      </c>
      <c r="Y88" s="416"/>
      <c r="Z88" s="414"/>
      <c r="AA88" s="414"/>
      <c r="AB88" s="414"/>
      <c r="AC88" s="414"/>
      <c r="AD88" s="414"/>
      <c r="AE88" s="414"/>
      <c r="AF88" s="414"/>
      <c r="AG88" s="414"/>
      <c r="AH88" s="414">
        <v>0</v>
      </c>
      <c r="AI88" s="414">
        <v>0</v>
      </c>
      <c r="AJ88" s="414">
        <v>0</v>
      </c>
      <c r="AK88" s="416"/>
      <c r="AL88" s="414"/>
      <c r="AM88" s="414"/>
      <c r="AN88" s="414"/>
    </row>
    <row r="89" spans="1:40" s="412" customFormat="1" ht="9.9" customHeight="1">
      <c r="A89" s="459" t="s">
        <v>482</v>
      </c>
      <c r="B89" s="411">
        <v>0.13300000000000001</v>
      </c>
      <c r="C89" s="411">
        <v>0</v>
      </c>
      <c r="D89" s="411">
        <v>0.13300000000000001</v>
      </c>
      <c r="E89" s="411"/>
      <c r="F89" s="411">
        <v>6.0289999999999999</v>
      </c>
      <c r="G89" s="411">
        <v>2.4E-2</v>
      </c>
      <c r="H89" s="411">
        <v>6.0529999999999999</v>
      </c>
      <c r="I89" s="411"/>
      <c r="J89" s="411">
        <v>74538.576000000001</v>
      </c>
      <c r="K89" s="411">
        <v>0</v>
      </c>
      <c r="L89" s="411">
        <v>74538.576000000001</v>
      </c>
      <c r="M89" s="459" t="s">
        <v>482</v>
      </c>
      <c r="N89" s="411">
        <v>5000</v>
      </c>
      <c r="O89" s="411">
        <v>0</v>
      </c>
      <c r="P89" s="411">
        <v>5000</v>
      </c>
      <c r="Q89" s="411"/>
      <c r="R89" s="411">
        <v>0</v>
      </c>
      <c r="S89" s="411">
        <v>0</v>
      </c>
      <c r="T89" s="411">
        <v>0</v>
      </c>
      <c r="U89" s="411"/>
      <c r="V89" s="411">
        <v>0</v>
      </c>
      <c r="W89" s="411">
        <v>0</v>
      </c>
      <c r="X89" s="411">
        <v>0</v>
      </c>
      <c r="Y89" s="459" t="s">
        <v>482</v>
      </c>
      <c r="Z89" s="411">
        <v>0</v>
      </c>
      <c r="AA89" s="411">
        <v>0</v>
      </c>
      <c r="AB89" s="411">
        <v>0</v>
      </c>
      <c r="AC89" s="411"/>
      <c r="AD89" s="411">
        <v>0</v>
      </c>
      <c r="AE89" s="411">
        <v>0</v>
      </c>
      <c r="AF89" s="411">
        <v>0</v>
      </c>
      <c r="AG89" s="411"/>
      <c r="AH89" s="411">
        <v>0</v>
      </c>
      <c r="AI89" s="411">
        <v>0</v>
      </c>
      <c r="AJ89" s="411">
        <v>0</v>
      </c>
      <c r="AK89" s="459" t="s">
        <v>482</v>
      </c>
      <c r="AL89" s="411">
        <v>79544.737999999998</v>
      </c>
      <c r="AM89" s="411">
        <v>2.4E-2</v>
      </c>
      <c r="AN89" s="411">
        <v>79544.762000000002</v>
      </c>
    </row>
    <row r="90" spans="1:40" s="412" customFormat="1" ht="9.9" customHeight="1">
      <c r="A90" s="416" t="s">
        <v>483</v>
      </c>
      <c r="B90" s="414">
        <v>0.13300000000000001</v>
      </c>
      <c r="C90" s="414">
        <v>0</v>
      </c>
      <c r="D90" s="414">
        <v>0.13300000000000001</v>
      </c>
      <c r="E90" s="414"/>
      <c r="F90" s="414">
        <v>0</v>
      </c>
      <c r="G90" s="414">
        <v>0</v>
      </c>
      <c r="H90" s="414">
        <v>0</v>
      </c>
      <c r="I90" s="414"/>
      <c r="J90" s="414">
        <v>0</v>
      </c>
      <c r="K90" s="414">
        <v>0</v>
      </c>
      <c r="L90" s="414">
        <v>0</v>
      </c>
      <c r="M90" s="416" t="s">
        <v>483</v>
      </c>
      <c r="N90" s="414">
        <v>0</v>
      </c>
      <c r="O90" s="414">
        <v>0</v>
      </c>
      <c r="P90" s="414">
        <v>0</v>
      </c>
      <c r="Q90" s="414"/>
      <c r="R90" s="414">
        <v>0</v>
      </c>
      <c r="S90" s="414">
        <v>0</v>
      </c>
      <c r="T90" s="414">
        <v>0</v>
      </c>
      <c r="U90" s="414"/>
      <c r="V90" s="414">
        <v>0</v>
      </c>
      <c r="W90" s="414">
        <v>0</v>
      </c>
      <c r="X90" s="414">
        <v>0</v>
      </c>
      <c r="Y90" s="416" t="s">
        <v>483</v>
      </c>
      <c r="Z90" s="414">
        <v>0</v>
      </c>
      <c r="AA90" s="414">
        <v>0</v>
      </c>
      <c r="AB90" s="414">
        <v>0</v>
      </c>
      <c r="AC90" s="414"/>
      <c r="AD90" s="414">
        <v>0</v>
      </c>
      <c r="AE90" s="414">
        <v>0</v>
      </c>
      <c r="AF90" s="414">
        <v>0</v>
      </c>
      <c r="AG90" s="414"/>
      <c r="AH90" s="414">
        <v>0</v>
      </c>
      <c r="AI90" s="414">
        <v>0</v>
      </c>
      <c r="AJ90" s="414">
        <v>0</v>
      </c>
      <c r="AK90" s="416" t="s">
        <v>483</v>
      </c>
      <c r="AL90" s="414">
        <v>0.13300000000000001</v>
      </c>
      <c r="AM90" s="414">
        <v>0</v>
      </c>
      <c r="AN90" s="414">
        <v>0.13300000000000001</v>
      </c>
    </row>
    <row r="91" spans="1:40" s="412" customFormat="1" ht="9.9" customHeight="1">
      <c r="A91" s="416" t="s">
        <v>484</v>
      </c>
      <c r="B91" s="414">
        <v>0</v>
      </c>
      <c r="C91" s="414">
        <v>0</v>
      </c>
      <c r="D91" s="414">
        <v>0</v>
      </c>
      <c r="E91" s="414"/>
      <c r="F91" s="414">
        <v>6.0289999999999999</v>
      </c>
      <c r="G91" s="414">
        <v>2.4E-2</v>
      </c>
      <c r="H91" s="414">
        <v>6.0529999999999999</v>
      </c>
      <c r="I91" s="414"/>
      <c r="J91" s="414">
        <v>7.5570000000000004</v>
      </c>
      <c r="K91" s="414">
        <v>0</v>
      </c>
      <c r="L91" s="414">
        <v>7.5570000000000004</v>
      </c>
      <c r="M91" s="416" t="s">
        <v>484</v>
      </c>
      <c r="N91" s="414">
        <v>0</v>
      </c>
      <c r="O91" s="414">
        <v>0</v>
      </c>
      <c r="P91" s="414">
        <v>0</v>
      </c>
      <c r="Q91" s="414"/>
      <c r="R91" s="414">
        <v>0</v>
      </c>
      <c r="S91" s="414">
        <v>0</v>
      </c>
      <c r="T91" s="414">
        <v>0</v>
      </c>
      <c r="U91" s="414"/>
      <c r="V91" s="414">
        <v>0</v>
      </c>
      <c r="W91" s="414">
        <v>0</v>
      </c>
      <c r="X91" s="414">
        <v>0</v>
      </c>
      <c r="Y91" s="416" t="s">
        <v>484</v>
      </c>
      <c r="Z91" s="414">
        <v>0</v>
      </c>
      <c r="AA91" s="414">
        <v>0</v>
      </c>
      <c r="AB91" s="414">
        <v>0</v>
      </c>
      <c r="AC91" s="414"/>
      <c r="AD91" s="414">
        <v>0</v>
      </c>
      <c r="AE91" s="414">
        <v>0</v>
      </c>
      <c r="AF91" s="414">
        <v>0</v>
      </c>
      <c r="AG91" s="414"/>
      <c r="AH91" s="414">
        <v>0</v>
      </c>
      <c r="AI91" s="414">
        <v>0</v>
      </c>
      <c r="AJ91" s="414">
        <v>0</v>
      </c>
      <c r="AK91" s="416" t="s">
        <v>484</v>
      </c>
      <c r="AL91" s="414">
        <v>13.586</v>
      </c>
      <c r="AM91" s="414">
        <v>2.4E-2</v>
      </c>
      <c r="AN91" s="414">
        <v>13.61</v>
      </c>
    </row>
    <row r="92" spans="1:40" s="412" customFormat="1" ht="9.9" customHeight="1">
      <c r="A92" s="416" t="s">
        <v>485</v>
      </c>
      <c r="B92" s="414">
        <v>0</v>
      </c>
      <c r="C92" s="414">
        <v>0</v>
      </c>
      <c r="D92" s="414">
        <v>0</v>
      </c>
      <c r="E92" s="414"/>
      <c r="F92" s="414">
        <v>0</v>
      </c>
      <c r="G92" s="414">
        <v>0</v>
      </c>
      <c r="H92" s="414">
        <v>0</v>
      </c>
      <c r="I92" s="414"/>
      <c r="J92" s="414">
        <v>74531.019</v>
      </c>
      <c r="K92" s="414">
        <v>0</v>
      </c>
      <c r="L92" s="414">
        <v>74531.019</v>
      </c>
      <c r="M92" s="416" t="s">
        <v>485</v>
      </c>
      <c r="N92" s="414">
        <v>5000</v>
      </c>
      <c r="O92" s="414">
        <v>0</v>
      </c>
      <c r="P92" s="414">
        <v>5000</v>
      </c>
      <c r="Q92" s="414"/>
      <c r="R92" s="414">
        <v>0</v>
      </c>
      <c r="S92" s="414">
        <v>0</v>
      </c>
      <c r="T92" s="414">
        <v>0</v>
      </c>
      <c r="U92" s="414"/>
      <c r="V92" s="414">
        <v>0</v>
      </c>
      <c r="W92" s="414">
        <v>0</v>
      </c>
      <c r="X92" s="414">
        <v>0</v>
      </c>
      <c r="Y92" s="416" t="s">
        <v>485</v>
      </c>
      <c r="Z92" s="414">
        <v>0</v>
      </c>
      <c r="AA92" s="414">
        <v>0</v>
      </c>
      <c r="AB92" s="414">
        <v>0</v>
      </c>
      <c r="AC92" s="414"/>
      <c r="AD92" s="414">
        <v>0</v>
      </c>
      <c r="AE92" s="414">
        <v>0</v>
      </c>
      <c r="AF92" s="414">
        <v>0</v>
      </c>
      <c r="AG92" s="414"/>
      <c r="AH92" s="414">
        <v>0</v>
      </c>
      <c r="AI92" s="414">
        <v>0</v>
      </c>
      <c r="AJ92" s="414">
        <v>0</v>
      </c>
      <c r="AK92" s="416" t="s">
        <v>485</v>
      </c>
      <c r="AL92" s="414">
        <v>79531.019</v>
      </c>
      <c r="AM92" s="414">
        <v>0</v>
      </c>
      <c r="AN92" s="414">
        <v>79531.019</v>
      </c>
    </row>
    <row r="93" spans="1:40" s="25" customFormat="1" ht="5.0999999999999996" customHeight="1">
      <c r="A93" s="416"/>
      <c r="B93" s="414"/>
      <c r="C93" s="414"/>
      <c r="D93" s="414"/>
      <c r="E93" s="414"/>
      <c r="F93" s="414"/>
      <c r="G93" s="414"/>
      <c r="H93" s="414"/>
      <c r="I93" s="414"/>
      <c r="J93" s="414">
        <v>0</v>
      </c>
      <c r="K93" s="414">
        <v>0</v>
      </c>
      <c r="L93" s="414">
        <v>0</v>
      </c>
      <c r="M93" s="416"/>
      <c r="N93" s="414"/>
      <c r="O93" s="414"/>
      <c r="P93" s="414"/>
      <c r="Q93" s="414"/>
      <c r="R93" s="414"/>
      <c r="S93" s="414"/>
      <c r="T93" s="414"/>
      <c r="U93" s="414"/>
      <c r="V93" s="414">
        <v>0</v>
      </c>
      <c r="W93" s="414">
        <v>0</v>
      </c>
      <c r="X93" s="414">
        <v>0</v>
      </c>
      <c r="Y93" s="416"/>
      <c r="Z93" s="414"/>
      <c r="AA93" s="414"/>
      <c r="AB93" s="414"/>
      <c r="AC93" s="414"/>
      <c r="AD93" s="414"/>
      <c r="AE93" s="414"/>
      <c r="AF93" s="414"/>
      <c r="AG93" s="414"/>
      <c r="AH93" s="414">
        <v>0</v>
      </c>
      <c r="AI93" s="414">
        <v>0</v>
      </c>
      <c r="AJ93" s="414">
        <v>0</v>
      </c>
      <c r="AK93" s="416"/>
      <c r="AL93" s="414"/>
      <c r="AM93" s="414"/>
      <c r="AN93" s="414"/>
    </row>
    <row r="94" spans="1:40" s="412" customFormat="1" ht="9.9" customHeight="1">
      <c r="A94" s="417" t="s">
        <v>432</v>
      </c>
      <c r="B94" s="418">
        <v>0</v>
      </c>
      <c r="C94" s="418">
        <v>0</v>
      </c>
      <c r="D94" s="418">
        <v>0</v>
      </c>
      <c r="E94" s="418"/>
      <c r="F94" s="418">
        <v>0</v>
      </c>
      <c r="G94" s="418">
        <v>0</v>
      </c>
      <c r="H94" s="418">
        <v>0</v>
      </c>
      <c r="I94" s="418"/>
      <c r="J94" s="418">
        <v>0</v>
      </c>
      <c r="K94" s="418">
        <v>0</v>
      </c>
      <c r="L94" s="418">
        <v>0</v>
      </c>
      <c r="M94" s="417" t="s">
        <v>432</v>
      </c>
      <c r="N94" s="418">
        <v>0</v>
      </c>
      <c r="O94" s="418">
        <v>0</v>
      </c>
      <c r="P94" s="418">
        <v>0</v>
      </c>
      <c r="Q94" s="418"/>
      <c r="R94" s="418">
        <v>0</v>
      </c>
      <c r="S94" s="418">
        <v>0</v>
      </c>
      <c r="T94" s="418">
        <v>0</v>
      </c>
      <c r="U94" s="418"/>
      <c r="V94" s="418">
        <v>0</v>
      </c>
      <c r="W94" s="418">
        <v>0</v>
      </c>
      <c r="X94" s="418">
        <v>0</v>
      </c>
      <c r="Y94" s="417" t="s">
        <v>432</v>
      </c>
      <c r="Z94" s="418">
        <v>0</v>
      </c>
      <c r="AA94" s="418">
        <v>0</v>
      </c>
      <c r="AB94" s="418">
        <v>0</v>
      </c>
      <c r="AC94" s="418"/>
      <c r="AD94" s="418">
        <v>0</v>
      </c>
      <c r="AE94" s="418">
        <v>0</v>
      </c>
      <c r="AF94" s="418">
        <v>0</v>
      </c>
      <c r="AG94" s="418"/>
      <c r="AH94" s="418">
        <v>0</v>
      </c>
      <c r="AI94" s="418">
        <v>0</v>
      </c>
      <c r="AJ94" s="418">
        <v>0</v>
      </c>
      <c r="AK94" s="417" t="s">
        <v>432</v>
      </c>
      <c r="AL94" s="418">
        <v>0</v>
      </c>
      <c r="AM94" s="418">
        <v>0</v>
      </c>
      <c r="AN94" s="418">
        <v>0</v>
      </c>
    </row>
    <row r="95" spans="1:40" s="25" customFormat="1" ht="5.0999999999999996" customHeight="1">
      <c r="A95" s="417"/>
      <c r="B95" s="418"/>
      <c r="C95" s="418"/>
      <c r="D95" s="418"/>
      <c r="E95" s="418"/>
      <c r="F95" s="418"/>
      <c r="G95" s="418"/>
      <c r="H95" s="418"/>
      <c r="I95" s="418"/>
      <c r="J95" s="418">
        <v>0</v>
      </c>
      <c r="K95" s="418">
        <v>0</v>
      </c>
      <c r="L95" s="418">
        <v>0</v>
      </c>
      <c r="M95" s="417"/>
      <c r="N95" s="418"/>
      <c r="O95" s="418"/>
      <c r="P95" s="418"/>
      <c r="Q95" s="418"/>
      <c r="R95" s="418"/>
      <c r="S95" s="418"/>
      <c r="T95" s="418"/>
      <c r="U95" s="418"/>
      <c r="V95" s="418">
        <v>0</v>
      </c>
      <c r="W95" s="418">
        <v>0</v>
      </c>
      <c r="X95" s="418">
        <v>0</v>
      </c>
      <c r="Y95" s="417"/>
      <c r="Z95" s="418"/>
      <c r="AA95" s="418"/>
      <c r="AB95" s="418"/>
      <c r="AC95" s="418"/>
      <c r="AD95" s="418"/>
      <c r="AE95" s="418"/>
      <c r="AF95" s="418"/>
      <c r="AG95" s="418"/>
      <c r="AH95" s="418">
        <v>0</v>
      </c>
      <c r="AI95" s="418">
        <v>0</v>
      </c>
      <c r="AJ95" s="418">
        <v>0</v>
      </c>
      <c r="AK95" s="417"/>
      <c r="AL95" s="418"/>
      <c r="AM95" s="418"/>
      <c r="AN95" s="418"/>
    </row>
    <row r="96" spans="1:40" s="412" customFormat="1" ht="9.9" customHeight="1">
      <c r="A96" s="410" t="s">
        <v>486</v>
      </c>
      <c r="B96" s="411">
        <v>386940.72499999998</v>
      </c>
      <c r="C96" s="411">
        <v>249.61199999999999</v>
      </c>
      <c r="D96" s="411">
        <v>387190.33799999999</v>
      </c>
      <c r="E96" s="411"/>
      <c r="F96" s="411">
        <v>740340.64800000004</v>
      </c>
      <c r="G96" s="411">
        <v>0</v>
      </c>
      <c r="H96" s="411">
        <v>740340.64800000004</v>
      </c>
      <c r="I96" s="411"/>
      <c r="J96" s="411">
        <v>423936.97899999999</v>
      </c>
      <c r="K96" s="411">
        <v>0</v>
      </c>
      <c r="L96" s="411">
        <v>423936.97899999999</v>
      </c>
      <c r="M96" s="410" t="s">
        <v>486</v>
      </c>
      <c r="N96" s="411">
        <v>295049.321</v>
      </c>
      <c r="O96" s="411">
        <v>34.817</v>
      </c>
      <c r="P96" s="411">
        <v>295084.13900000002</v>
      </c>
      <c r="Q96" s="411"/>
      <c r="R96" s="411">
        <v>465.51499999999999</v>
      </c>
      <c r="S96" s="411">
        <v>0</v>
      </c>
      <c r="T96" s="411">
        <v>465.51499999999999</v>
      </c>
      <c r="U96" s="411"/>
      <c r="V96" s="411">
        <v>149000</v>
      </c>
      <c r="W96" s="411">
        <v>0</v>
      </c>
      <c r="X96" s="411">
        <v>149000</v>
      </c>
      <c r="Y96" s="410" t="s">
        <v>486</v>
      </c>
      <c r="Z96" s="411">
        <v>723827.04599999997</v>
      </c>
      <c r="AA96" s="411">
        <v>285856.946</v>
      </c>
      <c r="AB96" s="411">
        <v>1009683.992</v>
      </c>
      <c r="AC96" s="411"/>
      <c r="AD96" s="411">
        <v>52857.188999999998</v>
      </c>
      <c r="AE96" s="411">
        <v>2299.4140000000002</v>
      </c>
      <c r="AF96" s="411">
        <v>55156.603999999999</v>
      </c>
      <c r="AG96" s="411"/>
      <c r="AH96" s="411">
        <v>15492.984</v>
      </c>
      <c r="AI96" s="411">
        <v>-0.79200000000000004</v>
      </c>
      <c r="AJ96" s="411">
        <v>15492.191000000001</v>
      </c>
      <c r="AK96" s="410" t="s">
        <v>486</v>
      </c>
      <c r="AL96" s="411">
        <v>2787910.4070000001</v>
      </c>
      <c r="AM96" s="411">
        <v>288439.99699999997</v>
      </c>
      <c r="AN96" s="411">
        <v>3076350.406</v>
      </c>
    </row>
    <row r="97" spans="1:40" s="412" customFormat="1" ht="9.9" customHeight="1">
      <c r="A97" s="416" t="s">
        <v>487</v>
      </c>
      <c r="B97" s="414">
        <v>386940.72499999998</v>
      </c>
      <c r="C97" s="414">
        <v>249.61199999999999</v>
      </c>
      <c r="D97" s="414">
        <v>387190.33799999999</v>
      </c>
      <c r="E97" s="414"/>
      <c r="F97" s="414">
        <v>740340.64800000004</v>
      </c>
      <c r="G97" s="414">
        <v>0</v>
      </c>
      <c r="H97" s="414">
        <v>740340.64800000004</v>
      </c>
      <c r="I97" s="414"/>
      <c r="J97" s="414">
        <v>395452.21100000001</v>
      </c>
      <c r="K97" s="414">
        <v>0</v>
      </c>
      <c r="L97" s="414">
        <v>395452.21100000001</v>
      </c>
      <c r="M97" s="416" t="s">
        <v>487</v>
      </c>
      <c r="N97" s="414">
        <v>295049.321</v>
      </c>
      <c r="O97" s="414">
        <v>34.817</v>
      </c>
      <c r="P97" s="414">
        <v>295084.13900000002</v>
      </c>
      <c r="Q97" s="414"/>
      <c r="R97" s="414">
        <v>465.51499999999999</v>
      </c>
      <c r="S97" s="414">
        <v>0</v>
      </c>
      <c r="T97" s="414">
        <v>465.51499999999999</v>
      </c>
      <c r="U97" s="414"/>
      <c r="V97" s="414">
        <v>149000</v>
      </c>
      <c r="W97" s="414">
        <v>0</v>
      </c>
      <c r="X97" s="414">
        <v>149000</v>
      </c>
      <c r="Y97" s="416" t="s">
        <v>487</v>
      </c>
      <c r="Z97" s="414">
        <v>331228.74900000001</v>
      </c>
      <c r="AA97" s="414">
        <v>2791.268</v>
      </c>
      <c r="AB97" s="414">
        <v>334020.01799999998</v>
      </c>
      <c r="AC97" s="414"/>
      <c r="AD97" s="414">
        <v>13646.489</v>
      </c>
      <c r="AE97" s="414">
        <v>2299.4140000000002</v>
      </c>
      <c r="AF97" s="414">
        <v>15945.904</v>
      </c>
      <c r="AG97" s="414"/>
      <c r="AH97" s="414">
        <v>15492.984</v>
      </c>
      <c r="AI97" s="414">
        <v>-0.79200000000000004</v>
      </c>
      <c r="AJ97" s="414">
        <v>15492.191000000001</v>
      </c>
      <c r="AK97" s="416" t="s">
        <v>487</v>
      </c>
      <c r="AL97" s="414">
        <v>2327616.6420000005</v>
      </c>
      <c r="AM97" s="414">
        <v>5374.3190000000004</v>
      </c>
      <c r="AN97" s="414">
        <v>2332990.9640000002</v>
      </c>
    </row>
    <row r="98" spans="1:40" s="412" customFormat="1" ht="9.9" customHeight="1">
      <c r="A98" s="416" t="s">
        <v>488</v>
      </c>
      <c r="B98" s="414">
        <v>0</v>
      </c>
      <c r="C98" s="414">
        <v>0</v>
      </c>
      <c r="D98" s="414">
        <v>0</v>
      </c>
      <c r="E98" s="414"/>
      <c r="F98" s="414">
        <v>0</v>
      </c>
      <c r="G98" s="414">
        <v>0</v>
      </c>
      <c r="H98" s="414">
        <v>0</v>
      </c>
      <c r="I98" s="414"/>
      <c r="J98" s="414">
        <v>28484.768</v>
      </c>
      <c r="K98" s="414">
        <v>0</v>
      </c>
      <c r="L98" s="414">
        <v>28484.768</v>
      </c>
      <c r="M98" s="416" t="s">
        <v>488</v>
      </c>
      <c r="N98" s="414">
        <v>0</v>
      </c>
      <c r="O98" s="414">
        <v>0</v>
      </c>
      <c r="P98" s="414">
        <v>0</v>
      </c>
      <c r="Q98" s="414"/>
      <c r="R98" s="414">
        <v>0</v>
      </c>
      <c r="S98" s="414">
        <v>0</v>
      </c>
      <c r="T98" s="414">
        <v>0</v>
      </c>
      <c r="U98" s="414"/>
      <c r="V98" s="414">
        <v>0</v>
      </c>
      <c r="W98" s="414">
        <v>0</v>
      </c>
      <c r="X98" s="414">
        <v>0</v>
      </c>
      <c r="Y98" s="416" t="s">
        <v>488</v>
      </c>
      <c r="Z98" s="414">
        <v>392598.29599999997</v>
      </c>
      <c r="AA98" s="414">
        <v>283065.67700000003</v>
      </c>
      <c r="AB98" s="414">
        <v>675663.97400000005</v>
      </c>
      <c r="AC98" s="414"/>
      <c r="AD98" s="414">
        <v>39210.699999999997</v>
      </c>
      <c r="AE98" s="414">
        <v>0</v>
      </c>
      <c r="AF98" s="414">
        <v>39210.699999999997</v>
      </c>
      <c r="AG98" s="414"/>
      <c r="AH98" s="414">
        <v>0</v>
      </c>
      <c r="AI98" s="414">
        <v>0</v>
      </c>
      <c r="AJ98" s="414">
        <v>0</v>
      </c>
      <c r="AK98" s="416" t="s">
        <v>488</v>
      </c>
      <c r="AL98" s="414">
        <v>460293.76399999997</v>
      </c>
      <c r="AM98" s="414">
        <v>283065.67700000003</v>
      </c>
      <c r="AN98" s="414">
        <v>743359.44200000004</v>
      </c>
    </row>
    <row r="99" spans="1:40" s="25" customFormat="1" ht="5.0999999999999996" customHeight="1">
      <c r="A99" s="416"/>
      <c r="B99" s="414"/>
      <c r="C99" s="414"/>
      <c r="D99" s="414"/>
      <c r="E99" s="414"/>
      <c r="F99" s="414"/>
      <c r="G99" s="414"/>
      <c r="H99" s="414"/>
      <c r="I99" s="414"/>
      <c r="J99" s="414">
        <v>0</v>
      </c>
      <c r="K99" s="414">
        <v>0</v>
      </c>
      <c r="L99" s="414">
        <v>0</v>
      </c>
      <c r="M99" s="416"/>
      <c r="N99" s="414"/>
      <c r="O99" s="414"/>
      <c r="P99" s="414"/>
      <c r="Q99" s="414"/>
      <c r="R99" s="414"/>
      <c r="S99" s="414"/>
      <c r="T99" s="414"/>
      <c r="U99" s="414"/>
      <c r="V99" s="414">
        <v>0</v>
      </c>
      <c r="W99" s="414">
        <v>0</v>
      </c>
      <c r="X99" s="414">
        <v>0</v>
      </c>
      <c r="Y99" s="416"/>
      <c r="Z99" s="414"/>
      <c r="AA99" s="414"/>
      <c r="AB99" s="414"/>
      <c r="AC99" s="414"/>
      <c r="AD99" s="414"/>
      <c r="AE99" s="414"/>
      <c r="AF99" s="414"/>
      <c r="AG99" s="414"/>
      <c r="AH99" s="414">
        <v>0</v>
      </c>
      <c r="AI99" s="414">
        <v>0</v>
      </c>
      <c r="AJ99" s="414">
        <v>0</v>
      </c>
      <c r="AK99" s="416"/>
      <c r="AL99" s="414"/>
      <c r="AM99" s="414"/>
      <c r="AN99" s="414"/>
    </row>
    <row r="100" spans="1:40" s="412" customFormat="1" ht="9.9" customHeight="1">
      <c r="A100" s="410" t="s">
        <v>489</v>
      </c>
      <c r="B100" s="411">
        <v>0</v>
      </c>
      <c r="C100" s="411">
        <v>0</v>
      </c>
      <c r="D100" s="411">
        <v>0</v>
      </c>
      <c r="E100" s="411"/>
      <c r="F100" s="411">
        <v>147713.43400000001</v>
      </c>
      <c r="G100" s="411">
        <v>0</v>
      </c>
      <c r="H100" s="411">
        <v>147713.43400000001</v>
      </c>
      <c r="I100" s="411"/>
      <c r="J100" s="411">
        <v>115751.277</v>
      </c>
      <c r="K100" s="411">
        <v>0</v>
      </c>
      <c r="L100" s="411">
        <v>115751.277</v>
      </c>
      <c r="M100" s="410" t="s">
        <v>489</v>
      </c>
      <c r="N100" s="411">
        <v>170646.9</v>
      </c>
      <c r="O100" s="411">
        <v>0</v>
      </c>
      <c r="P100" s="411">
        <v>170646.9</v>
      </c>
      <c r="Q100" s="411"/>
      <c r="R100" s="411">
        <v>0</v>
      </c>
      <c r="S100" s="411">
        <v>0</v>
      </c>
      <c r="T100" s="411">
        <v>0</v>
      </c>
      <c r="U100" s="411"/>
      <c r="V100" s="411">
        <v>577491.06900000002</v>
      </c>
      <c r="W100" s="411">
        <v>0</v>
      </c>
      <c r="X100" s="411">
        <v>577491.06900000002</v>
      </c>
      <c r="Y100" s="410" t="s">
        <v>489</v>
      </c>
      <c r="Z100" s="411">
        <v>0</v>
      </c>
      <c r="AA100" s="411">
        <v>0</v>
      </c>
      <c r="AB100" s="411">
        <v>0</v>
      </c>
      <c r="AC100" s="411"/>
      <c r="AD100" s="411">
        <v>0</v>
      </c>
      <c r="AE100" s="411">
        <v>0</v>
      </c>
      <c r="AF100" s="411">
        <v>0</v>
      </c>
      <c r="AG100" s="411"/>
      <c r="AH100" s="411">
        <v>0</v>
      </c>
      <c r="AI100" s="411">
        <v>0</v>
      </c>
      <c r="AJ100" s="411">
        <v>0</v>
      </c>
      <c r="AK100" s="410" t="s">
        <v>489</v>
      </c>
      <c r="AL100" s="411">
        <v>1011602.68</v>
      </c>
      <c r="AM100" s="411">
        <v>0</v>
      </c>
      <c r="AN100" s="411">
        <v>1011602.68</v>
      </c>
    </row>
    <row r="101" spans="1:40" s="412" customFormat="1" ht="9.9" customHeight="1">
      <c r="A101" s="416" t="s">
        <v>490</v>
      </c>
      <c r="B101" s="414">
        <v>0</v>
      </c>
      <c r="C101" s="414">
        <v>0</v>
      </c>
      <c r="D101" s="414">
        <v>0</v>
      </c>
      <c r="E101" s="414"/>
      <c r="F101" s="414">
        <v>0</v>
      </c>
      <c r="G101" s="414">
        <v>0</v>
      </c>
      <c r="H101" s="414">
        <v>0</v>
      </c>
      <c r="I101" s="414"/>
      <c r="J101" s="414">
        <v>0</v>
      </c>
      <c r="K101" s="414">
        <v>0</v>
      </c>
      <c r="L101" s="414">
        <v>0</v>
      </c>
      <c r="M101" s="416" t="s">
        <v>490</v>
      </c>
      <c r="N101" s="414">
        <v>0</v>
      </c>
      <c r="O101" s="414">
        <v>0</v>
      </c>
      <c r="P101" s="414">
        <v>0</v>
      </c>
      <c r="Q101" s="414"/>
      <c r="R101" s="414">
        <v>0</v>
      </c>
      <c r="S101" s="414">
        <v>0</v>
      </c>
      <c r="T101" s="414">
        <v>0</v>
      </c>
      <c r="U101" s="414"/>
      <c r="V101" s="414">
        <v>0</v>
      </c>
      <c r="W101" s="414">
        <v>0</v>
      </c>
      <c r="X101" s="414">
        <v>0</v>
      </c>
      <c r="Y101" s="416" t="s">
        <v>490</v>
      </c>
      <c r="Z101" s="414">
        <v>0</v>
      </c>
      <c r="AA101" s="414">
        <v>0</v>
      </c>
      <c r="AB101" s="414">
        <v>0</v>
      </c>
      <c r="AC101" s="414"/>
      <c r="AD101" s="414">
        <v>0</v>
      </c>
      <c r="AE101" s="414">
        <v>0</v>
      </c>
      <c r="AF101" s="414">
        <v>0</v>
      </c>
      <c r="AG101" s="414"/>
      <c r="AH101" s="414">
        <v>0</v>
      </c>
      <c r="AI101" s="414">
        <v>0</v>
      </c>
      <c r="AJ101" s="414">
        <v>0</v>
      </c>
      <c r="AK101" s="416" t="s">
        <v>490</v>
      </c>
      <c r="AL101" s="414">
        <v>0</v>
      </c>
      <c r="AM101" s="414">
        <v>0</v>
      </c>
      <c r="AN101" s="414">
        <v>0</v>
      </c>
    </row>
    <row r="102" spans="1:40" s="412" customFormat="1" ht="9.9" customHeight="1">
      <c r="A102" s="416" t="s">
        <v>491</v>
      </c>
      <c r="B102" s="414">
        <v>0</v>
      </c>
      <c r="C102" s="414">
        <v>0</v>
      </c>
      <c r="D102" s="414">
        <v>0</v>
      </c>
      <c r="E102" s="414"/>
      <c r="F102" s="414">
        <v>0</v>
      </c>
      <c r="G102" s="414">
        <v>0</v>
      </c>
      <c r="H102" s="414">
        <v>0</v>
      </c>
      <c r="I102" s="414"/>
      <c r="J102" s="414">
        <v>0</v>
      </c>
      <c r="K102" s="414">
        <v>0</v>
      </c>
      <c r="L102" s="414">
        <v>0</v>
      </c>
      <c r="M102" s="416" t="s">
        <v>491</v>
      </c>
      <c r="N102" s="414">
        <v>0</v>
      </c>
      <c r="O102" s="414">
        <v>0</v>
      </c>
      <c r="P102" s="414">
        <v>0</v>
      </c>
      <c r="Q102" s="414"/>
      <c r="R102" s="414">
        <v>0</v>
      </c>
      <c r="S102" s="414">
        <v>0</v>
      </c>
      <c r="T102" s="414">
        <v>0</v>
      </c>
      <c r="U102" s="414"/>
      <c r="V102" s="414">
        <v>0</v>
      </c>
      <c r="W102" s="414">
        <v>0</v>
      </c>
      <c r="X102" s="414">
        <v>0</v>
      </c>
      <c r="Y102" s="416" t="s">
        <v>491</v>
      </c>
      <c r="Z102" s="414">
        <v>0</v>
      </c>
      <c r="AA102" s="414">
        <v>0</v>
      </c>
      <c r="AB102" s="414">
        <v>0</v>
      </c>
      <c r="AC102" s="414"/>
      <c r="AD102" s="414">
        <v>0</v>
      </c>
      <c r="AE102" s="414">
        <v>0</v>
      </c>
      <c r="AF102" s="414">
        <v>0</v>
      </c>
      <c r="AG102" s="414"/>
      <c r="AH102" s="414">
        <v>0</v>
      </c>
      <c r="AI102" s="414">
        <v>0</v>
      </c>
      <c r="AJ102" s="414">
        <v>0</v>
      </c>
      <c r="AK102" s="416" t="s">
        <v>491</v>
      </c>
      <c r="AL102" s="414">
        <v>0</v>
      </c>
      <c r="AM102" s="414">
        <v>0</v>
      </c>
      <c r="AN102" s="414">
        <v>0</v>
      </c>
    </row>
    <row r="103" spans="1:40" s="412" customFormat="1" ht="9.9" customHeight="1">
      <c r="A103" s="416" t="s">
        <v>492</v>
      </c>
      <c r="B103" s="414">
        <v>0</v>
      </c>
      <c r="C103" s="414">
        <v>0</v>
      </c>
      <c r="D103" s="414">
        <v>0</v>
      </c>
      <c r="E103" s="414"/>
      <c r="F103" s="414">
        <v>147713.43400000001</v>
      </c>
      <c r="G103" s="414">
        <v>0</v>
      </c>
      <c r="H103" s="414">
        <v>147713.43400000001</v>
      </c>
      <c r="I103" s="414"/>
      <c r="J103" s="414">
        <v>115751.277</v>
      </c>
      <c r="K103" s="414">
        <v>0</v>
      </c>
      <c r="L103" s="414">
        <v>115751.277</v>
      </c>
      <c r="M103" s="416" t="s">
        <v>492</v>
      </c>
      <c r="N103" s="414">
        <v>170646.9</v>
      </c>
      <c r="O103" s="414">
        <v>0</v>
      </c>
      <c r="P103" s="414">
        <v>170646.9</v>
      </c>
      <c r="Q103" s="414"/>
      <c r="R103" s="414">
        <v>0</v>
      </c>
      <c r="S103" s="414">
        <v>0</v>
      </c>
      <c r="T103" s="414">
        <v>0</v>
      </c>
      <c r="U103" s="414"/>
      <c r="V103" s="414">
        <v>577491.06900000002</v>
      </c>
      <c r="W103" s="414">
        <v>0</v>
      </c>
      <c r="X103" s="414">
        <v>577491.06900000002</v>
      </c>
      <c r="Y103" s="416" t="s">
        <v>492</v>
      </c>
      <c r="Z103" s="414">
        <v>0</v>
      </c>
      <c r="AA103" s="414">
        <v>0</v>
      </c>
      <c r="AB103" s="414">
        <v>0</v>
      </c>
      <c r="AC103" s="414"/>
      <c r="AD103" s="414">
        <v>0</v>
      </c>
      <c r="AE103" s="414">
        <v>0</v>
      </c>
      <c r="AF103" s="414">
        <v>0</v>
      </c>
      <c r="AG103" s="414"/>
      <c r="AH103" s="414">
        <v>0</v>
      </c>
      <c r="AI103" s="414">
        <v>0</v>
      </c>
      <c r="AJ103" s="414">
        <v>0</v>
      </c>
      <c r="AK103" s="416" t="s">
        <v>492</v>
      </c>
      <c r="AL103" s="414">
        <v>1011602.68</v>
      </c>
      <c r="AM103" s="414">
        <v>0</v>
      </c>
      <c r="AN103" s="414">
        <v>1011602.68</v>
      </c>
    </row>
    <row r="104" spans="1:40" s="25" customFormat="1" ht="5.0999999999999996" customHeight="1">
      <c r="A104" s="416"/>
      <c r="B104" s="414"/>
      <c r="C104" s="414"/>
      <c r="D104" s="414"/>
      <c r="E104" s="414"/>
      <c r="F104" s="414"/>
      <c r="G104" s="414"/>
      <c r="H104" s="414"/>
      <c r="I104" s="414"/>
      <c r="J104" s="414">
        <v>0</v>
      </c>
      <c r="K104" s="414">
        <v>0</v>
      </c>
      <c r="L104" s="414">
        <v>0</v>
      </c>
      <c r="M104" s="416"/>
      <c r="N104" s="414"/>
      <c r="O104" s="414"/>
      <c r="P104" s="414"/>
      <c r="Q104" s="414"/>
      <c r="R104" s="414"/>
      <c r="S104" s="414"/>
      <c r="T104" s="414"/>
      <c r="U104" s="414"/>
      <c r="V104" s="414">
        <v>0</v>
      </c>
      <c r="W104" s="414">
        <v>0</v>
      </c>
      <c r="X104" s="414">
        <v>0</v>
      </c>
      <c r="Y104" s="416"/>
      <c r="Z104" s="414"/>
      <c r="AA104" s="414"/>
      <c r="AB104" s="414"/>
      <c r="AC104" s="414"/>
      <c r="AD104" s="414"/>
      <c r="AE104" s="414"/>
      <c r="AF104" s="414"/>
      <c r="AG104" s="414"/>
      <c r="AH104" s="414">
        <v>0</v>
      </c>
      <c r="AI104" s="414">
        <v>0</v>
      </c>
      <c r="AJ104" s="414">
        <v>0</v>
      </c>
      <c r="AK104" s="416"/>
      <c r="AL104" s="414"/>
      <c r="AM104" s="414"/>
      <c r="AN104" s="414"/>
    </row>
    <row r="105" spans="1:40" s="412" customFormat="1" ht="9.9" customHeight="1">
      <c r="A105" s="417" t="s">
        <v>493</v>
      </c>
      <c r="B105" s="418">
        <v>107253.916</v>
      </c>
      <c r="C105" s="418">
        <v>4939.1149999999998</v>
      </c>
      <c r="D105" s="418">
        <v>112193.03200000001</v>
      </c>
      <c r="E105" s="418"/>
      <c r="F105" s="418">
        <v>92168.535999999993</v>
      </c>
      <c r="G105" s="418">
        <v>1945.931</v>
      </c>
      <c r="H105" s="418">
        <v>94114.467000000004</v>
      </c>
      <c r="I105" s="418"/>
      <c r="J105" s="418">
        <v>35244.171999999999</v>
      </c>
      <c r="K105" s="418">
        <v>802.08799999999997</v>
      </c>
      <c r="L105" s="418">
        <v>36046.26</v>
      </c>
      <c r="M105" s="417" t="s">
        <v>493</v>
      </c>
      <c r="N105" s="418">
        <v>50885.881999999998</v>
      </c>
      <c r="O105" s="418">
        <v>372.68200000000002</v>
      </c>
      <c r="P105" s="418">
        <v>51258.565000000002</v>
      </c>
      <c r="Q105" s="418"/>
      <c r="R105" s="418">
        <v>8858.6049999999996</v>
      </c>
      <c r="S105" s="418">
        <v>59.966000000000001</v>
      </c>
      <c r="T105" s="418">
        <v>8918.5709999999999</v>
      </c>
      <c r="U105" s="418"/>
      <c r="V105" s="418">
        <v>71053.903000000006</v>
      </c>
      <c r="W105" s="418">
        <v>14211.848</v>
      </c>
      <c r="X105" s="418">
        <v>85265.751999999993</v>
      </c>
      <c r="Y105" s="417" t="s">
        <v>493</v>
      </c>
      <c r="Z105" s="418">
        <v>29973.899000000001</v>
      </c>
      <c r="AA105" s="418">
        <v>12722.941000000001</v>
      </c>
      <c r="AB105" s="418">
        <v>42696.84</v>
      </c>
      <c r="AC105" s="418"/>
      <c r="AD105" s="418">
        <v>13518.656000000001</v>
      </c>
      <c r="AE105" s="418">
        <v>988.303</v>
      </c>
      <c r="AF105" s="418">
        <v>14506.96</v>
      </c>
      <c r="AG105" s="418"/>
      <c r="AH105" s="418">
        <v>11127.903</v>
      </c>
      <c r="AI105" s="418">
        <v>587.73500000000001</v>
      </c>
      <c r="AJ105" s="418">
        <v>11715.638000000001</v>
      </c>
      <c r="AK105" s="417" t="s">
        <v>493</v>
      </c>
      <c r="AL105" s="418">
        <v>420085.47199999995</v>
      </c>
      <c r="AM105" s="418">
        <v>36630.609000000004</v>
      </c>
      <c r="AN105" s="418">
        <v>456716.08499999996</v>
      </c>
    </row>
    <row r="106" spans="1:40" s="25" customFormat="1" ht="5.0999999999999996" customHeight="1">
      <c r="A106" s="416"/>
      <c r="B106" s="418"/>
      <c r="C106" s="418"/>
      <c r="D106" s="418"/>
      <c r="E106" s="418"/>
      <c r="F106" s="418"/>
      <c r="G106" s="418"/>
      <c r="H106" s="418"/>
      <c r="I106" s="418"/>
      <c r="J106" s="418">
        <v>0</v>
      </c>
      <c r="K106" s="418">
        <v>0</v>
      </c>
      <c r="L106" s="418">
        <v>0</v>
      </c>
      <c r="M106" s="416"/>
      <c r="N106" s="418"/>
      <c r="O106" s="418"/>
      <c r="P106" s="418"/>
      <c r="Q106" s="418"/>
      <c r="R106" s="418"/>
      <c r="S106" s="418"/>
      <c r="T106" s="418"/>
      <c r="U106" s="418"/>
      <c r="V106" s="418">
        <v>0</v>
      </c>
      <c r="W106" s="418">
        <v>0</v>
      </c>
      <c r="X106" s="418">
        <v>0</v>
      </c>
      <c r="Y106" s="416"/>
      <c r="Z106" s="418"/>
      <c r="AA106" s="418"/>
      <c r="AB106" s="418"/>
      <c r="AC106" s="418"/>
      <c r="AD106" s="418"/>
      <c r="AE106" s="418"/>
      <c r="AF106" s="418"/>
      <c r="AG106" s="418"/>
      <c r="AH106" s="418">
        <v>0</v>
      </c>
      <c r="AI106" s="418">
        <v>0</v>
      </c>
      <c r="AJ106" s="418">
        <v>0</v>
      </c>
      <c r="AK106" s="416"/>
      <c r="AL106" s="418"/>
      <c r="AM106" s="418"/>
      <c r="AN106" s="418"/>
    </row>
    <row r="107" spans="1:40" s="412" customFormat="1" ht="9.9" customHeight="1">
      <c r="A107" s="410" t="s">
        <v>494</v>
      </c>
      <c r="B107" s="411">
        <v>30596.3</v>
      </c>
      <c r="C107" s="411">
        <v>361.99</v>
      </c>
      <c r="D107" s="411">
        <v>30958.29</v>
      </c>
      <c r="E107" s="411"/>
      <c r="F107" s="411">
        <v>96409.754000000001</v>
      </c>
      <c r="G107" s="411">
        <v>117.57</v>
      </c>
      <c r="H107" s="411">
        <v>96527.323999999993</v>
      </c>
      <c r="I107" s="411"/>
      <c r="J107" s="411">
        <v>48257.021000000001</v>
      </c>
      <c r="K107" s="411">
        <v>38.982999999999997</v>
      </c>
      <c r="L107" s="411">
        <v>48296.004999999997</v>
      </c>
      <c r="M107" s="410" t="s">
        <v>494</v>
      </c>
      <c r="N107" s="411">
        <v>23961.287</v>
      </c>
      <c r="O107" s="411">
        <v>7.0000000000000001E-3</v>
      </c>
      <c r="P107" s="411">
        <v>23961.294000000002</v>
      </c>
      <c r="Q107" s="411"/>
      <c r="R107" s="411">
        <v>5509.8389999999999</v>
      </c>
      <c r="S107" s="411">
        <v>373.18400000000003</v>
      </c>
      <c r="T107" s="411">
        <v>5883.0240000000003</v>
      </c>
      <c r="U107" s="411"/>
      <c r="V107" s="411">
        <v>26016.379000000001</v>
      </c>
      <c r="W107" s="411">
        <v>721.04499999999996</v>
      </c>
      <c r="X107" s="411">
        <v>26737.423999999999</v>
      </c>
      <c r="Y107" s="410" t="s">
        <v>494</v>
      </c>
      <c r="Z107" s="411">
        <v>867.96900000000005</v>
      </c>
      <c r="AA107" s="411">
        <v>172.649</v>
      </c>
      <c r="AB107" s="411">
        <v>1040.6179999999999</v>
      </c>
      <c r="AC107" s="411"/>
      <c r="AD107" s="411">
        <v>20115.100999999999</v>
      </c>
      <c r="AE107" s="411">
        <v>27.376999999999999</v>
      </c>
      <c r="AF107" s="411">
        <v>20142.477999999999</v>
      </c>
      <c r="AG107" s="411"/>
      <c r="AH107" s="411">
        <v>13260.398999999999</v>
      </c>
      <c r="AI107" s="411">
        <v>74.835999999999999</v>
      </c>
      <c r="AJ107" s="411">
        <v>13335.235000000001</v>
      </c>
      <c r="AK107" s="410" t="s">
        <v>494</v>
      </c>
      <c r="AL107" s="411">
        <v>264994.049</v>
      </c>
      <c r="AM107" s="411">
        <v>1887.6409999999998</v>
      </c>
      <c r="AN107" s="411">
        <v>266881.69199999998</v>
      </c>
    </row>
    <row r="108" spans="1:40" s="412" customFormat="1" ht="9.9" customHeight="1">
      <c r="A108" s="416" t="s">
        <v>495</v>
      </c>
      <c r="B108" s="414">
        <v>24476.68</v>
      </c>
      <c r="C108" s="414">
        <v>361.93799999999999</v>
      </c>
      <c r="D108" s="414">
        <v>24838.618999999999</v>
      </c>
      <c r="E108" s="414"/>
      <c r="F108" s="414">
        <v>68053.573999999993</v>
      </c>
      <c r="G108" s="414">
        <v>117.57</v>
      </c>
      <c r="H108" s="414">
        <v>68171.144</v>
      </c>
      <c r="I108" s="414"/>
      <c r="J108" s="414">
        <v>36200.584999999999</v>
      </c>
      <c r="K108" s="414">
        <v>38.982999999999997</v>
      </c>
      <c r="L108" s="414">
        <v>36239.569000000003</v>
      </c>
      <c r="M108" s="416" t="s">
        <v>495</v>
      </c>
      <c r="N108" s="414">
        <v>15692.457</v>
      </c>
      <c r="O108" s="414">
        <v>0</v>
      </c>
      <c r="P108" s="414">
        <v>15692.457</v>
      </c>
      <c r="Q108" s="414"/>
      <c r="R108" s="414">
        <v>5505.0140000000001</v>
      </c>
      <c r="S108" s="414">
        <v>373.18400000000003</v>
      </c>
      <c r="T108" s="414">
        <v>5878.1989999999996</v>
      </c>
      <c r="U108" s="414"/>
      <c r="V108" s="414">
        <v>15641.217000000001</v>
      </c>
      <c r="W108" s="414">
        <v>721.04499999999996</v>
      </c>
      <c r="X108" s="414">
        <v>16362.262000000001</v>
      </c>
      <c r="Y108" s="416" t="s">
        <v>495</v>
      </c>
      <c r="Z108" s="414">
        <v>0</v>
      </c>
      <c r="AA108" s="414">
        <v>0</v>
      </c>
      <c r="AB108" s="414">
        <v>0</v>
      </c>
      <c r="AC108" s="414"/>
      <c r="AD108" s="414">
        <v>17938.78</v>
      </c>
      <c r="AE108" s="414">
        <v>2.161</v>
      </c>
      <c r="AF108" s="414">
        <v>17940.941999999999</v>
      </c>
      <c r="AG108" s="414"/>
      <c r="AH108" s="414">
        <v>13224.174000000001</v>
      </c>
      <c r="AI108" s="414">
        <v>74.835999999999999</v>
      </c>
      <c r="AJ108" s="414">
        <v>13299.01</v>
      </c>
      <c r="AK108" s="416" t="s">
        <v>495</v>
      </c>
      <c r="AL108" s="414">
        <v>196732.48099999997</v>
      </c>
      <c r="AM108" s="414">
        <v>1689.7169999999999</v>
      </c>
      <c r="AN108" s="414">
        <v>198422.20200000002</v>
      </c>
    </row>
    <row r="109" spans="1:40" s="412" customFormat="1" ht="9.9" customHeight="1">
      <c r="A109" s="416" t="s">
        <v>496</v>
      </c>
      <c r="B109" s="414">
        <v>0</v>
      </c>
      <c r="C109" s="414">
        <v>0</v>
      </c>
      <c r="D109" s="414">
        <v>0</v>
      </c>
      <c r="E109" s="414"/>
      <c r="F109" s="414">
        <v>0</v>
      </c>
      <c r="G109" s="414">
        <v>0</v>
      </c>
      <c r="H109" s="414">
        <v>0</v>
      </c>
      <c r="I109" s="414"/>
      <c r="J109" s="414">
        <v>1166.694</v>
      </c>
      <c r="K109" s="414">
        <v>0</v>
      </c>
      <c r="L109" s="414">
        <v>1166.694</v>
      </c>
      <c r="M109" s="416" t="s">
        <v>496</v>
      </c>
      <c r="N109" s="414">
        <v>30.666</v>
      </c>
      <c r="O109" s="414">
        <v>0</v>
      </c>
      <c r="P109" s="414">
        <v>30.666</v>
      </c>
      <c r="Q109" s="414"/>
      <c r="R109" s="414">
        <v>0</v>
      </c>
      <c r="S109" s="414">
        <v>0</v>
      </c>
      <c r="T109" s="414">
        <v>0</v>
      </c>
      <c r="U109" s="414"/>
      <c r="V109" s="414">
        <v>0</v>
      </c>
      <c r="W109" s="414">
        <v>0</v>
      </c>
      <c r="X109" s="414">
        <v>0</v>
      </c>
      <c r="Y109" s="416" t="s">
        <v>496</v>
      </c>
      <c r="Z109" s="414">
        <v>0</v>
      </c>
      <c r="AA109" s="414">
        <v>0</v>
      </c>
      <c r="AB109" s="414">
        <v>0</v>
      </c>
      <c r="AC109" s="414"/>
      <c r="AD109" s="414">
        <v>0</v>
      </c>
      <c r="AE109" s="414">
        <v>0</v>
      </c>
      <c r="AF109" s="414">
        <v>0</v>
      </c>
      <c r="AG109" s="414"/>
      <c r="AH109" s="414">
        <v>0</v>
      </c>
      <c r="AI109" s="414">
        <v>0</v>
      </c>
      <c r="AJ109" s="414">
        <v>0</v>
      </c>
      <c r="AK109" s="416" t="s">
        <v>496</v>
      </c>
      <c r="AL109" s="414">
        <v>1197.3599999999999</v>
      </c>
      <c r="AM109" s="414">
        <v>0</v>
      </c>
      <c r="AN109" s="414">
        <v>1197.3599999999999</v>
      </c>
    </row>
    <row r="110" spans="1:40" s="412" customFormat="1" ht="9.9" customHeight="1">
      <c r="A110" s="416" t="s">
        <v>497</v>
      </c>
      <c r="B110" s="414">
        <v>0</v>
      </c>
      <c r="C110" s="414">
        <v>0</v>
      </c>
      <c r="D110" s="414">
        <v>0</v>
      </c>
      <c r="E110" s="414"/>
      <c r="F110" s="414">
        <v>0</v>
      </c>
      <c r="G110" s="414">
        <v>0</v>
      </c>
      <c r="H110" s="414">
        <v>0</v>
      </c>
      <c r="I110" s="414"/>
      <c r="J110" s="414">
        <v>0</v>
      </c>
      <c r="K110" s="414">
        <v>0</v>
      </c>
      <c r="L110" s="414">
        <v>0</v>
      </c>
      <c r="M110" s="416" t="s">
        <v>497</v>
      </c>
      <c r="N110" s="414">
        <v>0</v>
      </c>
      <c r="O110" s="414">
        <v>0</v>
      </c>
      <c r="P110" s="414">
        <v>0</v>
      </c>
      <c r="Q110" s="414"/>
      <c r="R110" s="414">
        <v>0</v>
      </c>
      <c r="S110" s="414">
        <v>0</v>
      </c>
      <c r="T110" s="414">
        <v>0</v>
      </c>
      <c r="U110" s="414"/>
      <c r="V110" s="414">
        <v>0</v>
      </c>
      <c r="W110" s="414">
        <v>0</v>
      </c>
      <c r="X110" s="414">
        <v>0</v>
      </c>
      <c r="Y110" s="416" t="s">
        <v>497</v>
      </c>
      <c r="Z110" s="414">
        <v>0</v>
      </c>
      <c r="AA110" s="414">
        <v>0</v>
      </c>
      <c r="AB110" s="414">
        <v>0</v>
      </c>
      <c r="AC110" s="414"/>
      <c r="AD110" s="414">
        <v>0</v>
      </c>
      <c r="AE110" s="414">
        <v>0</v>
      </c>
      <c r="AF110" s="414">
        <v>0</v>
      </c>
      <c r="AG110" s="414"/>
      <c r="AH110" s="414">
        <v>0</v>
      </c>
      <c r="AI110" s="414">
        <v>0</v>
      </c>
      <c r="AJ110" s="414">
        <v>0</v>
      </c>
      <c r="AK110" s="416" t="s">
        <v>497</v>
      </c>
      <c r="AL110" s="414">
        <v>0</v>
      </c>
      <c r="AM110" s="414">
        <v>0</v>
      </c>
      <c r="AN110" s="414">
        <v>0</v>
      </c>
    </row>
    <row r="111" spans="1:40" s="412" customFormat="1" ht="9.9" customHeight="1">
      <c r="A111" s="416" t="s">
        <v>498</v>
      </c>
      <c r="B111" s="414">
        <v>6119.6189999999997</v>
      </c>
      <c r="C111" s="414">
        <v>5.0999999999999997E-2</v>
      </c>
      <c r="D111" s="414">
        <v>6119.6710000000003</v>
      </c>
      <c r="E111" s="414"/>
      <c r="F111" s="414">
        <v>19937.095000000001</v>
      </c>
      <c r="G111" s="414">
        <v>0</v>
      </c>
      <c r="H111" s="414">
        <v>19937.095000000001</v>
      </c>
      <c r="I111" s="414"/>
      <c r="J111" s="414">
        <v>10888.275</v>
      </c>
      <c r="K111" s="414">
        <v>0</v>
      </c>
      <c r="L111" s="414">
        <v>10888.275</v>
      </c>
      <c r="M111" s="416" t="s">
        <v>498</v>
      </c>
      <c r="N111" s="414">
        <v>64.924000000000007</v>
      </c>
      <c r="O111" s="414">
        <v>7.0000000000000001E-3</v>
      </c>
      <c r="P111" s="414">
        <v>64.932000000000002</v>
      </c>
      <c r="Q111" s="414"/>
      <c r="R111" s="414">
        <v>0.02</v>
      </c>
      <c r="S111" s="414">
        <v>0</v>
      </c>
      <c r="T111" s="414">
        <v>0.02</v>
      </c>
      <c r="U111" s="414"/>
      <c r="V111" s="414">
        <v>3852.9609999999998</v>
      </c>
      <c r="W111" s="414">
        <v>0</v>
      </c>
      <c r="X111" s="414">
        <v>3852.9609999999998</v>
      </c>
      <c r="Y111" s="416" t="s">
        <v>498</v>
      </c>
      <c r="Z111" s="414">
        <v>867.96900000000005</v>
      </c>
      <c r="AA111" s="414">
        <v>172.649</v>
      </c>
      <c r="AB111" s="414">
        <v>1040.6179999999999</v>
      </c>
      <c r="AC111" s="414"/>
      <c r="AD111" s="414">
        <v>767.85699999999997</v>
      </c>
      <c r="AE111" s="414">
        <v>5.726</v>
      </c>
      <c r="AF111" s="414">
        <v>773.58299999999997</v>
      </c>
      <c r="AG111" s="414"/>
      <c r="AH111" s="414">
        <v>35.518999999999998</v>
      </c>
      <c r="AI111" s="414">
        <v>0</v>
      </c>
      <c r="AJ111" s="414">
        <v>35.518999999999998</v>
      </c>
      <c r="AK111" s="416" t="s">
        <v>498</v>
      </c>
      <c r="AL111" s="414">
        <v>42534.239000000001</v>
      </c>
      <c r="AM111" s="414">
        <v>178.43299999999999</v>
      </c>
      <c r="AN111" s="414">
        <v>42712.674000000006</v>
      </c>
    </row>
    <row r="112" spans="1:40" s="412" customFormat="1" ht="9.9" customHeight="1">
      <c r="A112" s="416" t="s">
        <v>499</v>
      </c>
      <c r="B112" s="414">
        <v>0</v>
      </c>
      <c r="C112" s="414">
        <v>0</v>
      </c>
      <c r="D112" s="414">
        <v>0</v>
      </c>
      <c r="E112" s="414"/>
      <c r="F112" s="414">
        <v>8419.0849999999991</v>
      </c>
      <c r="G112" s="414">
        <v>0</v>
      </c>
      <c r="H112" s="414">
        <v>8419.0849999999991</v>
      </c>
      <c r="I112" s="414"/>
      <c r="J112" s="414">
        <v>0</v>
      </c>
      <c r="K112" s="414">
        <v>0</v>
      </c>
      <c r="L112" s="414">
        <v>0</v>
      </c>
      <c r="M112" s="416" t="s">
        <v>499</v>
      </c>
      <c r="N112" s="414">
        <v>8173.2349999999997</v>
      </c>
      <c r="O112" s="414">
        <v>0</v>
      </c>
      <c r="P112" s="414">
        <v>8173.2349999999997</v>
      </c>
      <c r="Q112" s="414"/>
      <c r="R112" s="414">
        <v>0</v>
      </c>
      <c r="S112" s="414">
        <v>0</v>
      </c>
      <c r="T112" s="414">
        <v>0</v>
      </c>
      <c r="U112" s="414"/>
      <c r="V112" s="414">
        <v>6522.2</v>
      </c>
      <c r="W112" s="414">
        <v>0</v>
      </c>
      <c r="X112" s="414">
        <v>6522.2</v>
      </c>
      <c r="Y112" s="416" t="s">
        <v>499</v>
      </c>
      <c r="Z112" s="414">
        <v>0</v>
      </c>
      <c r="AA112" s="414">
        <v>0</v>
      </c>
      <c r="AB112" s="414">
        <v>0</v>
      </c>
      <c r="AC112" s="414"/>
      <c r="AD112" s="414">
        <v>0</v>
      </c>
      <c r="AE112" s="414">
        <v>0</v>
      </c>
      <c r="AF112" s="414">
        <v>0</v>
      </c>
      <c r="AG112" s="414"/>
      <c r="AH112" s="414">
        <v>0</v>
      </c>
      <c r="AI112" s="414">
        <v>0</v>
      </c>
      <c r="AJ112" s="414">
        <v>0</v>
      </c>
      <c r="AK112" s="416" t="s">
        <v>499</v>
      </c>
      <c r="AL112" s="414">
        <v>23114.52</v>
      </c>
      <c r="AM112" s="414">
        <v>0</v>
      </c>
      <c r="AN112" s="414">
        <v>23114.52</v>
      </c>
    </row>
    <row r="113" spans="1:40" s="412" customFormat="1" ht="9.9" customHeight="1">
      <c r="A113" s="416" t="s">
        <v>500</v>
      </c>
      <c r="B113" s="414">
        <v>0</v>
      </c>
      <c r="C113" s="414">
        <v>0</v>
      </c>
      <c r="D113" s="414">
        <v>0</v>
      </c>
      <c r="E113" s="414"/>
      <c r="F113" s="414">
        <v>0</v>
      </c>
      <c r="G113" s="414">
        <v>0</v>
      </c>
      <c r="H113" s="414">
        <v>0</v>
      </c>
      <c r="I113" s="414"/>
      <c r="J113" s="414">
        <v>1.4650000000000001</v>
      </c>
      <c r="K113" s="414">
        <v>0</v>
      </c>
      <c r="L113" s="414">
        <v>1.4650000000000001</v>
      </c>
      <c r="M113" s="416" t="s">
        <v>500</v>
      </c>
      <c r="N113" s="414">
        <v>2E-3</v>
      </c>
      <c r="O113" s="414">
        <v>0</v>
      </c>
      <c r="P113" s="414">
        <v>2E-3</v>
      </c>
      <c r="Q113" s="414"/>
      <c r="R113" s="414">
        <v>4.8040000000000003</v>
      </c>
      <c r="S113" s="414">
        <v>0</v>
      </c>
      <c r="T113" s="414">
        <v>4.8040000000000003</v>
      </c>
      <c r="U113" s="414"/>
      <c r="V113" s="414">
        <v>0</v>
      </c>
      <c r="W113" s="414">
        <v>0</v>
      </c>
      <c r="X113" s="414">
        <v>0</v>
      </c>
      <c r="Y113" s="416" t="s">
        <v>500</v>
      </c>
      <c r="Z113" s="414">
        <v>0</v>
      </c>
      <c r="AA113" s="414">
        <v>0</v>
      </c>
      <c r="AB113" s="414">
        <v>0</v>
      </c>
      <c r="AC113" s="414"/>
      <c r="AD113" s="414">
        <v>1408.463</v>
      </c>
      <c r="AE113" s="414">
        <v>19.489000000000001</v>
      </c>
      <c r="AF113" s="414">
        <v>1427.953</v>
      </c>
      <c r="AG113" s="414"/>
      <c r="AH113" s="414">
        <v>0.70499999999999996</v>
      </c>
      <c r="AI113" s="414">
        <v>0</v>
      </c>
      <c r="AJ113" s="414">
        <v>0.70499999999999996</v>
      </c>
      <c r="AK113" s="416" t="s">
        <v>500</v>
      </c>
      <c r="AL113" s="414">
        <v>1415.4389999999999</v>
      </c>
      <c r="AM113" s="414">
        <v>19.489000000000001</v>
      </c>
      <c r="AN113" s="414">
        <v>1434.9289999999999</v>
      </c>
    </row>
    <row r="114" spans="1:40" s="25" customFormat="1" ht="5.0999999999999996" customHeight="1">
      <c r="A114" s="416"/>
      <c r="B114" s="414"/>
      <c r="C114" s="414"/>
      <c r="D114" s="414"/>
      <c r="E114" s="414"/>
      <c r="F114" s="414"/>
      <c r="G114" s="414"/>
      <c r="H114" s="414"/>
      <c r="I114" s="414"/>
      <c r="J114" s="414">
        <v>0</v>
      </c>
      <c r="K114" s="414">
        <v>0</v>
      </c>
      <c r="L114" s="414">
        <v>0</v>
      </c>
      <c r="M114" s="416"/>
      <c r="N114" s="414"/>
      <c r="O114" s="414"/>
      <c r="P114" s="414"/>
      <c r="Q114" s="414"/>
      <c r="R114" s="414"/>
      <c r="S114" s="414"/>
      <c r="T114" s="414"/>
      <c r="U114" s="414"/>
      <c r="V114" s="414">
        <v>0</v>
      </c>
      <c r="W114" s="414">
        <v>0</v>
      </c>
      <c r="X114" s="414">
        <v>0</v>
      </c>
      <c r="Y114" s="416"/>
      <c r="Z114" s="414"/>
      <c r="AA114" s="414"/>
      <c r="AB114" s="414"/>
      <c r="AC114" s="414"/>
      <c r="AD114" s="414"/>
      <c r="AE114" s="414"/>
      <c r="AF114" s="414"/>
      <c r="AG114" s="414"/>
      <c r="AH114" s="414">
        <v>0</v>
      </c>
      <c r="AI114" s="414">
        <v>0</v>
      </c>
      <c r="AJ114" s="414">
        <v>0</v>
      </c>
      <c r="AK114" s="416"/>
      <c r="AL114" s="414"/>
      <c r="AM114" s="414"/>
      <c r="AN114" s="414"/>
    </row>
    <row r="115" spans="1:40" s="412" customFormat="1" ht="9.9" customHeight="1">
      <c r="A115" s="417" t="s">
        <v>501</v>
      </c>
      <c r="B115" s="418">
        <v>26078.835999999999</v>
      </c>
      <c r="C115" s="418">
        <v>8.3789999999999996</v>
      </c>
      <c r="D115" s="418">
        <v>26087.216</v>
      </c>
      <c r="E115" s="418"/>
      <c r="F115" s="418">
        <v>31097.491000000002</v>
      </c>
      <c r="G115" s="418">
        <v>-553.17499999999995</v>
      </c>
      <c r="H115" s="418">
        <v>30544.314999999999</v>
      </c>
      <c r="I115" s="418"/>
      <c r="J115" s="418">
        <v>12192.236999999999</v>
      </c>
      <c r="K115" s="418">
        <v>5.6970000000000001</v>
      </c>
      <c r="L115" s="418">
        <v>12197.933999999999</v>
      </c>
      <c r="M115" s="417" t="s">
        <v>501</v>
      </c>
      <c r="N115" s="418">
        <v>6783.4350000000004</v>
      </c>
      <c r="O115" s="418">
        <v>3798.174</v>
      </c>
      <c r="P115" s="418">
        <v>10581.609</v>
      </c>
      <c r="Q115" s="418"/>
      <c r="R115" s="418">
        <v>67.427999999999997</v>
      </c>
      <c r="S115" s="418">
        <v>1.431</v>
      </c>
      <c r="T115" s="418">
        <v>68.858999999999995</v>
      </c>
      <c r="U115" s="418"/>
      <c r="V115" s="418">
        <v>4553.3239999999996</v>
      </c>
      <c r="W115" s="418">
        <v>97.19</v>
      </c>
      <c r="X115" s="418">
        <v>4650.5150000000003</v>
      </c>
      <c r="Y115" s="417" t="s">
        <v>501</v>
      </c>
      <c r="Z115" s="418">
        <v>13371.031000000001</v>
      </c>
      <c r="AA115" s="418">
        <v>970.37900000000002</v>
      </c>
      <c r="AB115" s="418">
        <v>14341.41</v>
      </c>
      <c r="AC115" s="418"/>
      <c r="AD115" s="418">
        <v>1057.0530000000001</v>
      </c>
      <c r="AE115" s="418">
        <v>243.05</v>
      </c>
      <c r="AF115" s="418">
        <v>1300.104</v>
      </c>
      <c r="AG115" s="418"/>
      <c r="AH115" s="418">
        <v>2714.9540000000002</v>
      </c>
      <c r="AI115" s="418">
        <v>118.036</v>
      </c>
      <c r="AJ115" s="418">
        <v>2832.991</v>
      </c>
      <c r="AK115" s="417" t="s">
        <v>501</v>
      </c>
      <c r="AL115" s="418">
        <v>97915.78899999999</v>
      </c>
      <c r="AM115" s="418">
        <v>4689.1610000000001</v>
      </c>
      <c r="AN115" s="418">
        <v>102604.95299999999</v>
      </c>
    </row>
    <row r="116" spans="1:40" s="25" customFormat="1" ht="5.0999999999999996" customHeight="1">
      <c r="A116" s="416"/>
      <c r="B116" s="418"/>
      <c r="C116" s="418"/>
      <c r="D116" s="418"/>
      <c r="E116" s="418"/>
      <c r="F116" s="418"/>
      <c r="G116" s="418"/>
      <c r="H116" s="418"/>
      <c r="I116" s="418"/>
      <c r="J116" s="418">
        <v>0</v>
      </c>
      <c r="K116" s="418">
        <v>0</v>
      </c>
      <c r="L116" s="418">
        <v>0</v>
      </c>
      <c r="M116" s="416"/>
      <c r="N116" s="418"/>
      <c r="O116" s="418"/>
      <c r="P116" s="418"/>
      <c r="Q116" s="418"/>
      <c r="R116" s="418"/>
      <c r="S116" s="418"/>
      <c r="T116" s="418"/>
      <c r="U116" s="418"/>
      <c r="V116" s="418">
        <v>0</v>
      </c>
      <c r="W116" s="418">
        <v>0</v>
      </c>
      <c r="X116" s="418">
        <v>0</v>
      </c>
      <c r="Y116" s="416"/>
      <c r="Z116" s="418"/>
      <c r="AA116" s="418"/>
      <c r="AB116" s="418"/>
      <c r="AC116" s="418"/>
      <c r="AD116" s="418"/>
      <c r="AE116" s="418"/>
      <c r="AF116" s="418"/>
      <c r="AG116" s="418"/>
      <c r="AH116" s="418">
        <v>0</v>
      </c>
      <c r="AI116" s="418">
        <v>0</v>
      </c>
      <c r="AJ116" s="418">
        <v>0</v>
      </c>
      <c r="AK116" s="416"/>
      <c r="AL116" s="418"/>
      <c r="AM116" s="418"/>
      <c r="AN116" s="418"/>
    </row>
    <row r="117" spans="1:40" s="412" customFormat="1" ht="9.9" customHeight="1">
      <c r="A117" s="417" t="s">
        <v>502</v>
      </c>
      <c r="B117" s="418">
        <v>9182.1239999999998</v>
      </c>
      <c r="C117" s="418">
        <v>0</v>
      </c>
      <c r="D117" s="418">
        <v>9182.1239999999998</v>
      </c>
      <c r="E117" s="418"/>
      <c r="F117" s="418">
        <v>342.38900000000001</v>
      </c>
      <c r="G117" s="418">
        <v>0</v>
      </c>
      <c r="H117" s="418">
        <v>342.38900000000001</v>
      </c>
      <c r="I117" s="418"/>
      <c r="J117" s="418">
        <v>8144.027</v>
      </c>
      <c r="K117" s="418">
        <v>0</v>
      </c>
      <c r="L117" s="418">
        <v>8144.027</v>
      </c>
      <c r="M117" s="417" t="s">
        <v>502</v>
      </c>
      <c r="N117" s="418">
        <v>749.572</v>
      </c>
      <c r="O117" s="418">
        <v>0</v>
      </c>
      <c r="P117" s="418">
        <v>749.572</v>
      </c>
      <c r="Q117" s="418"/>
      <c r="R117" s="418">
        <v>3264.07</v>
      </c>
      <c r="S117" s="418">
        <v>0</v>
      </c>
      <c r="T117" s="418">
        <v>3264.07</v>
      </c>
      <c r="U117" s="418"/>
      <c r="V117" s="418">
        <v>3017.674</v>
      </c>
      <c r="W117" s="418">
        <v>0</v>
      </c>
      <c r="X117" s="418">
        <v>3017.674</v>
      </c>
      <c r="Y117" s="417" t="s">
        <v>502</v>
      </c>
      <c r="Z117" s="418">
        <v>234.917</v>
      </c>
      <c r="AA117" s="418">
        <v>0</v>
      </c>
      <c r="AB117" s="418">
        <v>234.917</v>
      </c>
      <c r="AC117" s="418"/>
      <c r="AD117" s="418">
        <v>724.10799999999995</v>
      </c>
      <c r="AE117" s="418">
        <v>0</v>
      </c>
      <c r="AF117" s="418">
        <v>724.10799999999995</v>
      </c>
      <c r="AG117" s="418"/>
      <c r="AH117" s="418">
        <v>230.15600000000001</v>
      </c>
      <c r="AI117" s="418">
        <v>9.1999999999999998E-2</v>
      </c>
      <c r="AJ117" s="418">
        <v>230.24799999999999</v>
      </c>
      <c r="AK117" s="417" t="s">
        <v>502</v>
      </c>
      <c r="AL117" s="418">
        <v>25889.037</v>
      </c>
      <c r="AM117" s="418">
        <v>9.1999999999999998E-2</v>
      </c>
      <c r="AN117" s="418">
        <v>25889.129000000001</v>
      </c>
    </row>
    <row r="118" spans="1:40" s="412" customFormat="1" ht="9.9" customHeight="1">
      <c r="A118" s="416" t="s">
        <v>503</v>
      </c>
      <c r="B118" s="414">
        <v>0</v>
      </c>
      <c r="C118" s="414">
        <v>0</v>
      </c>
      <c r="D118" s="414">
        <v>0</v>
      </c>
      <c r="E118" s="414"/>
      <c r="F118" s="414">
        <v>0</v>
      </c>
      <c r="G118" s="414">
        <v>0</v>
      </c>
      <c r="H118" s="414">
        <v>0</v>
      </c>
      <c r="I118" s="414"/>
      <c r="J118" s="414">
        <v>0.214</v>
      </c>
      <c r="K118" s="414">
        <v>0</v>
      </c>
      <c r="L118" s="414">
        <v>0.214</v>
      </c>
      <c r="M118" s="416" t="s">
        <v>503</v>
      </c>
      <c r="N118" s="414">
        <v>58.238999999999997</v>
      </c>
      <c r="O118" s="414">
        <v>0</v>
      </c>
      <c r="P118" s="414">
        <v>58.238999999999997</v>
      </c>
      <c r="Q118" s="414"/>
      <c r="R118" s="414">
        <v>0</v>
      </c>
      <c r="S118" s="414">
        <v>0</v>
      </c>
      <c r="T118" s="414">
        <v>0</v>
      </c>
      <c r="U118" s="414"/>
      <c r="V118" s="414">
        <v>0</v>
      </c>
      <c r="W118" s="414">
        <v>0</v>
      </c>
      <c r="X118" s="414">
        <v>0</v>
      </c>
      <c r="Y118" s="416" t="s">
        <v>503</v>
      </c>
      <c r="Z118" s="414">
        <v>0</v>
      </c>
      <c r="AA118" s="414">
        <v>0</v>
      </c>
      <c r="AB118" s="414">
        <v>0</v>
      </c>
      <c r="AC118" s="414"/>
      <c r="AD118" s="414">
        <v>0</v>
      </c>
      <c r="AE118" s="414">
        <v>0</v>
      </c>
      <c r="AF118" s="414">
        <v>0</v>
      </c>
      <c r="AG118" s="414"/>
      <c r="AH118" s="414">
        <v>7.29</v>
      </c>
      <c r="AI118" s="414">
        <v>9.1999999999999998E-2</v>
      </c>
      <c r="AJ118" s="414">
        <v>7.3819999999999997</v>
      </c>
      <c r="AK118" s="416" t="s">
        <v>503</v>
      </c>
      <c r="AL118" s="414">
        <v>65.742999999999995</v>
      </c>
      <c r="AM118" s="414">
        <v>9.1999999999999998E-2</v>
      </c>
      <c r="AN118" s="414">
        <v>65.834999999999994</v>
      </c>
    </row>
    <row r="119" spans="1:40" s="412" customFormat="1" ht="9.9" customHeight="1">
      <c r="A119" s="416" t="s">
        <v>504</v>
      </c>
      <c r="B119" s="414">
        <v>9182.1239999999998</v>
      </c>
      <c r="C119" s="414">
        <v>0</v>
      </c>
      <c r="D119" s="414">
        <v>9182.1239999999998</v>
      </c>
      <c r="E119" s="414"/>
      <c r="F119" s="414">
        <v>342.38900000000001</v>
      </c>
      <c r="G119" s="414">
        <v>0</v>
      </c>
      <c r="H119" s="414">
        <v>342.38900000000001</v>
      </c>
      <c r="I119" s="414"/>
      <c r="J119" s="414">
        <v>8143.8130000000001</v>
      </c>
      <c r="K119" s="414">
        <v>0</v>
      </c>
      <c r="L119" s="414">
        <v>8143.8130000000001</v>
      </c>
      <c r="M119" s="416" t="s">
        <v>504</v>
      </c>
      <c r="N119" s="414">
        <v>691.33199999999999</v>
      </c>
      <c r="O119" s="414">
        <v>0</v>
      </c>
      <c r="P119" s="414">
        <v>691.33199999999999</v>
      </c>
      <c r="Q119" s="414"/>
      <c r="R119" s="414">
        <v>3264.07</v>
      </c>
      <c r="S119" s="414">
        <v>0</v>
      </c>
      <c r="T119" s="414">
        <v>3264.07</v>
      </c>
      <c r="U119" s="414"/>
      <c r="V119" s="414">
        <v>3017.674</v>
      </c>
      <c r="W119" s="414">
        <v>0</v>
      </c>
      <c r="X119" s="414">
        <v>3017.674</v>
      </c>
      <c r="Y119" s="416" t="s">
        <v>504</v>
      </c>
      <c r="Z119" s="414">
        <v>234.917</v>
      </c>
      <c r="AA119" s="414">
        <v>0</v>
      </c>
      <c r="AB119" s="414">
        <v>234.917</v>
      </c>
      <c r="AC119" s="414"/>
      <c r="AD119" s="414">
        <v>724.10799999999995</v>
      </c>
      <c r="AE119" s="414">
        <v>0</v>
      </c>
      <c r="AF119" s="414">
        <v>724.10799999999995</v>
      </c>
      <c r="AG119" s="414"/>
      <c r="AH119" s="414">
        <v>222.86500000000001</v>
      </c>
      <c r="AI119" s="414">
        <v>0</v>
      </c>
      <c r="AJ119" s="414">
        <v>222.86500000000001</v>
      </c>
      <c r="AK119" s="416" t="s">
        <v>504</v>
      </c>
      <c r="AL119" s="414">
        <v>25823.292000000001</v>
      </c>
      <c r="AM119" s="414">
        <v>0</v>
      </c>
      <c r="AN119" s="414">
        <v>25823.292000000001</v>
      </c>
    </row>
    <row r="120" spans="1:40" s="25" customFormat="1" ht="5.0999999999999996" customHeight="1">
      <c r="A120" s="421"/>
      <c r="B120" s="418"/>
      <c r="C120" s="418"/>
      <c r="D120" s="418"/>
      <c r="E120" s="418"/>
      <c r="F120" s="418"/>
      <c r="G120" s="418"/>
      <c r="H120" s="418"/>
      <c r="I120" s="418"/>
      <c r="J120" s="418">
        <v>0</v>
      </c>
      <c r="K120" s="418">
        <v>0</v>
      </c>
      <c r="L120" s="418">
        <v>0</v>
      </c>
      <c r="M120" s="421"/>
      <c r="N120" s="418"/>
      <c r="O120" s="418"/>
      <c r="P120" s="418"/>
      <c r="Q120" s="418"/>
      <c r="R120" s="418"/>
      <c r="S120" s="418"/>
      <c r="T120" s="418"/>
      <c r="U120" s="418"/>
      <c r="V120" s="418">
        <v>0</v>
      </c>
      <c r="W120" s="418">
        <v>0</v>
      </c>
      <c r="X120" s="418">
        <v>0</v>
      </c>
      <c r="Y120" s="421"/>
      <c r="Z120" s="418"/>
      <c r="AA120" s="418"/>
      <c r="AB120" s="418"/>
      <c r="AC120" s="418"/>
      <c r="AD120" s="418"/>
      <c r="AE120" s="418"/>
      <c r="AF120" s="418"/>
      <c r="AG120" s="418"/>
      <c r="AH120" s="418">
        <v>0</v>
      </c>
      <c r="AI120" s="418">
        <v>0</v>
      </c>
      <c r="AJ120" s="418">
        <v>0</v>
      </c>
      <c r="AK120" s="421"/>
      <c r="AL120" s="418"/>
      <c r="AM120" s="418"/>
      <c r="AN120" s="418"/>
    </row>
    <row r="121" spans="1:40" s="25" customFormat="1" ht="9.9" customHeight="1">
      <c r="A121" s="460" t="s">
        <v>505</v>
      </c>
      <c r="B121" s="418">
        <v>132038.01999999999</v>
      </c>
      <c r="C121" s="418">
        <v>0</v>
      </c>
      <c r="D121" s="418">
        <v>132038.01999999999</v>
      </c>
      <c r="E121" s="418"/>
      <c r="F121" s="418">
        <v>0</v>
      </c>
      <c r="G121" s="418">
        <v>0</v>
      </c>
      <c r="H121" s="418">
        <v>0</v>
      </c>
      <c r="I121" s="418"/>
      <c r="J121" s="418">
        <v>0</v>
      </c>
      <c r="K121" s="418">
        <v>0</v>
      </c>
      <c r="L121" s="418">
        <v>0</v>
      </c>
      <c r="M121" s="460" t="s">
        <v>505</v>
      </c>
      <c r="N121" s="418">
        <v>0</v>
      </c>
      <c r="O121" s="418">
        <v>0</v>
      </c>
      <c r="P121" s="418">
        <v>0</v>
      </c>
      <c r="Q121" s="418"/>
      <c r="R121" s="418">
        <v>10527.173000000001</v>
      </c>
      <c r="S121" s="418">
        <v>0</v>
      </c>
      <c r="T121" s="418">
        <v>10527.173000000001</v>
      </c>
      <c r="U121" s="418"/>
      <c r="V121" s="418">
        <v>51344.722000000002</v>
      </c>
      <c r="W121" s="418">
        <v>0</v>
      </c>
      <c r="X121" s="418">
        <v>51344.722000000002</v>
      </c>
      <c r="Y121" s="460" t="s">
        <v>505</v>
      </c>
      <c r="Z121" s="418">
        <v>0</v>
      </c>
      <c r="AA121" s="418">
        <v>0</v>
      </c>
      <c r="AB121" s="418">
        <v>0</v>
      </c>
      <c r="AC121" s="418"/>
      <c r="AD121" s="418">
        <v>0</v>
      </c>
      <c r="AE121" s="418">
        <v>0</v>
      </c>
      <c r="AF121" s="418">
        <v>0</v>
      </c>
      <c r="AG121" s="418"/>
      <c r="AH121" s="418">
        <v>83959.686000000002</v>
      </c>
      <c r="AI121" s="418">
        <v>0</v>
      </c>
      <c r="AJ121" s="418">
        <v>83959.686000000002</v>
      </c>
      <c r="AK121" s="460" t="s">
        <v>505</v>
      </c>
      <c r="AL121" s="418">
        <v>277869.60100000002</v>
      </c>
      <c r="AM121" s="418">
        <v>0</v>
      </c>
      <c r="AN121" s="418">
        <v>277869.60100000002</v>
      </c>
    </row>
    <row r="122" spans="1:40" s="25" customFormat="1" ht="5.0999999999999996" customHeight="1">
      <c r="A122" s="416"/>
      <c r="B122" s="418"/>
      <c r="C122" s="418"/>
      <c r="D122" s="418"/>
      <c r="E122" s="418"/>
      <c r="F122" s="418"/>
      <c r="G122" s="418"/>
      <c r="H122" s="418"/>
      <c r="I122" s="418"/>
      <c r="J122" s="418">
        <v>0</v>
      </c>
      <c r="K122" s="418">
        <v>0</v>
      </c>
      <c r="L122" s="418">
        <v>0</v>
      </c>
      <c r="M122" s="416"/>
      <c r="N122" s="418"/>
      <c r="O122" s="418"/>
      <c r="P122" s="418"/>
      <c r="Q122" s="418"/>
      <c r="R122" s="418"/>
      <c r="S122" s="418"/>
      <c r="T122" s="418"/>
      <c r="U122" s="418"/>
      <c r="V122" s="418">
        <v>0</v>
      </c>
      <c r="W122" s="418">
        <v>0</v>
      </c>
      <c r="X122" s="418">
        <v>0</v>
      </c>
      <c r="Y122" s="416"/>
      <c r="Z122" s="418"/>
      <c r="AA122" s="418"/>
      <c r="AB122" s="418"/>
      <c r="AC122" s="418"/>
      <c r="AD122" s="418"/>
      <c r="AE122" s="418"/>
      <c r="AF122" s="418"/>
      <c r="AG122" s="418"/>
      <c r="AH122" s="418">
        <v>0</v>
      </c>
      <c r="AI122" s="418">
        <v>0</v>
      </c>
      <c r="AJ122" s="418">
        <v>0</v>
      </c>
      <c r="AK122" s="416"/>
      <c r="AL122" s="418"/>
      <c r="AM122" s="418"/>
      <c r="AN122" s="418"/>
    </row>
    <row r="123" spans="1:40" s="412" customFormat="1" ht="9.9" customHeight="1">
      <c r="A123" s="410" t="s">
        <v>506</v>
      </c>
      <c r="B123" s="411">
        <v>2080818.8559999999</v>
      </c>
      <c r="C123" s="411">
        <v>69656.101999999999</v>
      </c>
      <c r="D123" s="411">
        <v>2150474.9589999998</v>
      </c>
      <c r="E123" s="411"/>
      <c r="F123" s="411">
        <v>3732968.6630000002</v>
      </c>
      <c r="G123" s="411">
        <v>24468.623</v>
      </c>
      <c r="H123" s="411">
        <v>3757437.287</v>
      </c>
      <c r="I123" s="411"/>
      <c r="J123" s="411">
        <v>2160136.8879999998</v>
      </c>
      <c r="K123" s="411">
        <v>17714.895</v>
      </c>
      <c r="L123" s="411">
        <v>2177851.7829999998</v>
      </c>
      <c r="M123" s="410" t="s">
        <v>506</v>
      </c>
      <c r="N123" s="411">
        <v>1066565.057</v>
      </c>
      <c r="O123" s="411">
        <v>4205.6819999999998</v>
      </c>
      <c r="P123" s="411">
        <v>1070770.7390000001</v>
      </c>
      <c r="Q123" s="411"/>
      <c r="R123" s="411">
        <v>351224.91499999998</v>
      </c>
      <c r="S123" s="411">
        <v>22917.199000000001</v>
      </c>
      <c r="T123" s="411">
        <v>374142.11499999999</v>
      </c>
      <c r="U123" s="411"/>
      <c r="V123" s="411">
        <v>1726932.9709999999</v>
      </c>
      <c r="W123" s="411">
        <v>56720.156999999999</v>
      </c>
      <c r="X123" s="411">
        <v>1783653.128</v>
      </c>
      <c r="Y123" s="410" t="s">
        <v>506</v>
      </c>
      <c r="Z123" s="411">
        <v>768274.86300000001</v>
      </c>
      <c r="AA123" s="411">
        <v>299722.91600000003</v>
      </c>
      <c r="AB123" s="411">
        <v>1067997.78</v>
      </c>
      <c r="AC123" s="411"/>
      <c r="AD123" s="411">
        <v>615617.96200000006</v>
      </c>
      <c r="AE123" s="411">
        <v>11379.800999999999</v>
      </c>
      <c r="AF123" s="411">
        <v>626997.76300000004</v>
      </c>
      <c r="AG123" s="411"/>
      <c r="AH123" s="411">
        <v>638331.53300000005</v>
      </c>
      <c r="AI123" s="411">
        <v>24661.475999999999</v>
      </c>
      <c r="AJ123" s="411">
        <v>662993.00899999996</v>
      </c>
      <c r="AK123" s="410" t="s">
        <v>506</v>
      </c>
      <c r="AL123" s="411">
        <v>13140871.707999997</v>
      </c>
      <c r="AM123" s="411">
        <v>531446.85100000002</v>
      </c>
      <c r="AN123" s="411">
        <v>13672318.562999999</v>
      </c>
    </row>
    <row r="124" spans="1:40" s="25" customFormat="1" ht="5.0999999999999996" customHeight="1">
      <c r="A124" s="416"/>
      <c r="B124" s="418"/>
      <c r="C124" s="418"/>
      <c r="D124" s="418"/>
      <c r="E124" s="418"/>
      <c r="F124" s="418"/>
      <c r="G124" s="418"/>
      <c r="H124" s="418"/>
      <c r="I124" s="418"/>
      <c r="J124" s="418">
        <v>0</v>
      </c>
      <c r="K124" s="418">
        <v>0</v>
      </c>
      <c r="L124" s="418">
        <v>0</v>
      </c>
      <c r="M124" s="416"/>
      <c r="N124" s="418"/>
      <c r="O124" s="418"/>
      <c r="P124" s="418"/>
      <c r="Q124" s="418"/>
      <c r="R124" s="418"/>
      <c r="S124" s="418"/>
      <c r="T124" s="418"/>
      <c r="U124" s="418"/>
      <c r="V124" s="418">
        <v>0</v>
      </c>
      <c r="W124" s="418">
        <v>0</v>
      </c>
      <c r="X124" s="418">
        <v>0</v>
      </c>
      <c r="Y124" s="416"/>
      <c r="Z124" s="418"/>
      <c r="AA124" s="418"/>
      <c r="AB124" s="418"/>
      <c r="AC124" s="418"/>
      <c r="AD124" s="418"/>
      <c r="AE124" s="418"/>
      <c r="AF124" s="418"/>
      <c r="AG124" s="418"/>
      <c r="AH124" s="418">
        <v>0</v>
      </c>
      <c r="AI124" s="418">
        <v>0</v>
      </c>
      <c r="AJ124" s="418">
        <v>0</v>
      </c>
      <c r="AK124" s="416"/>
      <c r="AL124" s="418"/>
      <c r="AM124" s="418"/>
      <c r="AN124" s="418"/>
    </row>
    <row r="125" spans="1:40" s="412" customFormat="1" ht="9.9" customHeight="1">
      <c r="A125" s="410" t="s">
        <v>507</v>
      </c>
      <c r="B125" s="411">
        <v>781554.68099999998</v>
      </c>
      <c r="C125" s="411">
        <v>0</v>
      </c>
      <c r="D125" s="411">
        <v>781554.68099999998</v>
      </c>
      <c r="E125" s="411"/>
      <c r="F125" s="411">
        <v>809943.21900000004</v>
      </c>
      <c r="G125" s="411">
        <v>0</v>
      </c>
      <c r="H125" s="411">
        <v>809943.21900000004</v>
      </c>
      <c r="I125" s="411"/>
      <c r="J125" s="411">
        <v>411774.51199999999</v>
      </c>
      <c r="K125" s="411">
        <v>0</v>
      </c>
      <c r="L125" s="411">
        <v>411774.51199999999</v>
      </c>
      <c r="M125" s="410" t="s">
        <v>507</v>
      </c>
      <c r="N125" s="411">
        <v>346908.739</v>
      </c>
      <c r="O125" s="411">
        <v>0</v>
      </c>
      <c r="P125" s="411">
        <v>346908.739</v>
      </c>
      <c r="Q125" s="411"/>
      <c r="R125" s="411">
        <v>44585.618999999999</v>
      </c>
      <c r="S125" s="411">
        <v>0</v>
      </c>
      <c r="T125" s="411">
        <v>44585.618999999999</v>
      </c>
      <c r="U125" s="411"/>
      <c r="V125" s="411">
        <v>293983.05800000002</v>
      </c>
      <c r="W125" s="411">
        <v>0</v>
      </c>
      <c r="X125" s="411">
        <v>293983.05800000002</v>
      </c>
      <c r="Y125" s="410" t="s">
        <v>507</v>
      </c>
      <c r="Z125" s="411">
        <v>294505.48300000001</v>
      </c>
      <c r="AA125" s="411">
        <v>0</v>
      </c>
      <c r="AB125" s="411">
        <v>294505.48300000001</v>
      </c>
      <c r="AC125" s="411"/>
      <c r="AD125" s="411">
        <v>68810.903000000006</v>
      </c>
      <c r="AE125" s="411">
        <v>0</v>
      </c>
      <c r="AF125" s="411">
        <v>68810.903000000006</v>
      </c>
      <c r="AG125" s="411"/>
      <c r="AH125" s="411">
        <v>44270.368999999999</v>
      </c>
      <c r="AI125" s="411">
        <v>0</v>
      </c>
      <c r="AJ125" s="411">
        <v>44270.368999999999</v>
      </c>
      <c r="AK125" s="410" t="s">
        <v>507</v>
      </c>
      <c r="AL125" s="411">
        <v>3096336.5830000001</v>
      </c>
      <c r="AM125" s="411">
        <v>0</v>
      </c>
      <c r="AN125" s="411">
        <v>3096336.5830000001</v>
      </c>
    </row>
    <row r="126" spans="1:40" s="412" customFormat="1" ht="9.9" customHeight="1">
      <c r="A126" s="416" t="s">
        <v>508</v>
      </c>
      <c r="B126" s="414">
        <v>528768.99100000004</v>
      </c>
      <c r="C126" s="414">
        <v>0</v>
      </c>
      <c r="D126" s="414">
        <v>528768.99100000004</v>
      </c>
      <c r="E126" s="414"/>
      <c r="F126" s="414">
        <v>646208.87199999997</v>
      </c>
      <c r="G126" s="414">
        <v>0</v>
      </c>
      <c r="H126" s="414">
        <v>646208.87199999997</v>
      </c>
      <c r="I126" s="414"/>
      <c r="J126" s="414">
        <v>282721.076</v>
      </c>
      <c r="K126" s="414">
        <v>0</v>
      </c>
      <c r="L126" s="414">
        <v>282721.076</v>
      </c>
      <c r="M126" s="416" t="s">
        <v>508</v>
      </c>
      <c r="N126" s="414">
        <v>264442.52799999999</v>
      </c>
      <c r="O126" s="414">
        <v>0</v>
      </c>
      <c r="P126" s="414">
        <v>264442.52799999999</v>
      </c>
      <c r="Q126" s="414"/>
      <c r="R126" s="414">
        <v>67105.567999999999</v>
      </c>
      <c r="S126" s="414">
        <v>0</v>
      </c>
      <c r="T126" s="414">
        <v>67105.567999999999</v>
      </c>
      <c r="U126" s="414"/>
      <c r="V126" s="414">
        <v>322540.179</v>
      </c>
      <c r="W126" s="414">
        <v>0</v>
      </c>
      <c r="X126" s="414">
        <v>322540.179</v>
      </c>
      <c r="Y126" s="416" t="s">
        <v>508</v>
      </c>
      <c r="Z126" s="414">
        <v>202238.114</v>
      </c>
      <c r="AA126" s="414">
        <v>0</v>
      </c>
      <c r="AB126" s="414">
        <v>202238.114</v>
      </c>
      <c r="AC126" s="414"/>
      <c r="AD126" s="414">
        <v>77714.97</v>
      </c>
      <c r="AE126" s="414">
        <v>0</v>
      </c>
      <c r="AF126" s="414">
        <v>77714.97</v>
      </c>
      <c r="AG126" s="414"/>
      <c r="AH126" s="414">
        <v>166119.79</v>
      </c>
      <c r="AI126" s="414">
        <v>0</v>
      </c>
      <c r="AJ126" s="414">
        <v>166119.79</v>
      </c>
      <c r="AK126" s="416" t="s">
        <v>508</v>
      </c>
      <c r="AL126" s="414">
        <v>2557860.088</v>
      </c>
      <c r="AM126" s="414">
        <v>0</v>
      </c>
      <c r="AN126" s="414">
        <v>2557860.088</v>
      </c>
    </row>
    <row r="127" spans="1:40" s="412" customFormat="1" ht="9.9" customHeight="1">
      <c r="A127" s="416" t="s">
        <v>509</v>
      </c>
      <c r="B127" s="414">
        <v>811.87599999999998</v>
      </c>
      <c r="C127" s="414">
        <v>0</v>
      </c>
      <c r="D127" s="414">
        <v>811.87599999999998</v>
      </c>
      <c r="E127" s="414"/>
      <c r="F127" s="414">
        <v>448.755</v>
      </c>
      <c r="G127" s="414">
        <v>0</v>
      </c>
      <c r="H127" s="414">
        <v>448.755</v>
      </c>
      <c r="I127" s="414"/>
      <c r="J127" s="414">
        <v>38085.906000000003</v>
      </c>
      <c r="K127" s="414">
        <v>0</v>
      </c>
      <c r="L127" s="414">
        <v>38085.906000000003</v>
      </c>
      <c r="M127" s="416" t="s">
        <v>509</v>
      </c>
      <c r="N127" s="414">
        <v>7.0000000000000001E-3</v>
      </c>
      <c r="O127" s="414">
        <v>0</v>
      </c>
      <c r="P127" s="414">
        <v>7.0000000000000001E-3</v>
      </c>
      <c r="Q127" s="414"/>
      <c r="R127" s="414">
        <v>9000</v>
      </c>
      <c r="S127" s="414">
        <v>0</v>
      </c>
      <c r="T127" s="414">
        <v>9000</v>
      </c>
      <c r="U127" s="414"/>
      <c r="V127" s="414">
        <v>0</v>
      </c>
      <c r="W127" s="414">
        <v>0</v>
      </c>
      <c r="X127" s="414">
        <v>0</v>
      </c>
      <c r="Y127" s="416" t="s">
        <v>509</v>
      </c>
      <c r="Z127" s="414">
        <v>0</v>
      </c>
      <c r="AA127" s="414">
        <v>0</v>
      </c>
      <c r="AB127" s="414">
        <v>0</v>
      </c>
      <c r="AC127" s="414"/>
      <c r="AD127" s="414">
        <v>82.447999999999993</v>
      </c>
      <c r="AE127" s="414">
        <v>0</v>
      </c>
      <c r="AF127" s="414">
        <v>82.447999999999993</v>
      </c>
      <c r="AG127" s="414"/>
      <c r="AH127" s="414">
        <v>4848.4219999999996</v>
      </c>
      <c r="AI127" s="414">
        <v>0</v>
      </c>
      <c r="AJ127" s="414">
        <v>4848.4219999999996</v>
      </c>
      <c r="AK127" s="416" t="s">
        <v>509</v>
      </c>
      <c r="AL127" s="414">
        <v>53277.413999999997</v>
      </c>
      <c r="AM127" s="414">
        <v>0</v>
      </c>
      <c r="AN127" s="414">
        <v>53277.413999999997</v>
      </c>
    </row>
    <row r="128" spans="1:40" s="412" customFormat="1" ht="9.9" customHeight="1">
      <c r="A128" s="416" t="s">
        <v>510</v>
      </c>
      <c r="B128" s="414">
        <v>185069.147</v>
      </c>
      <c r="C128" s="414">
        <v>0</v>
      </c>
      <c r="D128" s="414">
        <v>185069.147</v>
      </c>
      <c r="E128" s="414"/>
      <c r="F128" s="414">
        <v>94071.843999999997</v>
      </c>
      <c r="G128" s="414">
        <v>0</v>
      </c>
      <c r="H128" s="414">
        <v>94071.843999999997</v>
      </c>
      <c r="I128" s="414"/>
      <c r="J128" s="414">
        <v>78978.005999999994</v>
      </c>
      <c r="K128" s="414">
        <v>0</v>
      </c>
      <c r="L128" s="414">
        <v>78978.005999999994</v>
      </c>
      <c r="M128" s="416" t="s">
        <v>510</v>
      </c>
      <c r="N128" s="414">
        <v>34310.896000000001</v>
      </c>
      <c r="O128" s="414">
        <v>0</v>
      </c>
      <c r="P128" s="414">
        <v>34310.896000000001</v>
      </c>
      <c r="Q128" s="414"/>
      <c r="R128" s="414">
        <v>0</v>
      </c>
      <c r="S128" s="414">
        <v>0</v>
      </c>
      <c r="T128" s="414">
        <v>0</v>
      </c>
      <c r="U128" s="414"/>
      <c r="V128" s="414">
        <v>20407.616000000002</v>
      </c>
      <c r="W128" s="414">
        <v>0</v>
      </c>
      <c r="X128" s="414">
        <v>20407.616000000002</v>
      </c>
      <c r="Y128" s="416" t="s">
        <v>510</v>
      </c>
      <c r="Z128" s="414">
        <v>56644.762000000002</v>
      </c>
      <c r="AA128" s="414">
        <v>0</v>
      </c>
      <c r="AB128" s="414">
        <v>56644.762000000002</v>
      </c>
      <c r="AC128" s="414"/>
      <c r="AD128" s="414">
        <v>7037.8339999999998</v>
      </c>
      <c r="AE128" s="414">
        <v>0</v>
      </c>
      <c r="AF128" s="414">
        <v>7037.8339999999998</v>
      </c>
      <c r="AG128" s="414"/>
      <c r="AH128" s="414">
        <v>0</v>
      </c>
      <c r="AI128" s="414">
        <v>0</v>
      </c>
      <c r="AJ128" s="414">
        <v>0</v>
      </c>
      <c r="AK128" s="416" t="s">
        <v>510</v>
      </c>
      <c r="AL128" s="414">
        <v>476520.10499999992</v>
      </c>
      <c r="AM128" s="414">
        <v>0</v>
      </c>
      <c r="AN128" s="414">
        <v>476520.10499999992</v>
      </c>
    </row>
    <row r="129" spans="1:40" s="412" customFormat="1" ht="9.9" customHeight="1">
      <c r="A129" s="416" t="s">
        <v>511</v>
      </c>
      <c r="B129" s="414">
        <v>356.69799999999998</v>
      </c>
      <c r="C129" s="414">
        <v>0</v>
      </c>
      <c r="D129" s="414">
        <v>356.69799999999998</v>
      </c>
      <c r="E129" s="414"/>
      <c r="F129" s="414">
        <v>28.529</v>
      </c>
      <c r="G129" s="414">
        <v>0</v>
      </c>
      <c r="H129" s="414">
        <v>28.529</v>
      </c>
      <c r="I129" s="414"/>
      <c r="J129" s="414">
        <v>-25.006</v>
      </c>
      <c r="K129" s="414">
        <v>0</v>
      </c>
      <c r="L129" s="414">
        <v>-25.006</v>
      </c>
      <c r="M129" s="416" t="s">
        <v>511</v>
      </c>
      <c r="N129" s="414">
        <v>-284.072</v>
      </c>
      <c r="O129" s="414">
        <v>0</v>
      </c>
      <c r="P129" s="414">
        <v>-284.072</v>
      </c>
      <c r="Q129" s="414"/>
      <c r="R129" s="414">
        <v>0</v>
      </c>
      <c r="S129" s="414">
        <v>0</v>
      </c>
      <c r="T129" s="414">
        <v>0</v>
      </c>
      <c r="U129" s="414"/>
      <c r="V129" s="414">
        <v>0</v>
      </c>
      <c r="W129" s="414">
        <v>0</v>
      </c>
      <c r="X129" s="414">
        <v>0</v>
      </c>
      <c r="Y129" s="416" t="s">
        <v>511</v>
      </c>
      <c r="Z129" s="414">
        <v>0</v>
      </c>
      <c r="AA129" s="414">
        <v>0</v>
      </c>
      <c r="AB129" s="414">
        <v>0</v>
      </c>
      <c r="AC129" s="414"/>
      <c r="AD129" s="414">
        <v>0</v>
      </c>
      <c r="AE129" s="414">
        <v>0</v>
      </c>
      <c r="AF129" s="414">
        <v>0</v>
      </c>
      <c r="AG129" s="414"/>
      <c r="AH129" s="414">
        <v>23.25</v>
      </c>
      <c r="AI129" s="414">
        <v>0</v>
      </c>
      <c r="AJ129" s="414">
        <v>23.25</v>
      </c>
      <c r="AK129" s="416" t="s">
        <v>511</v>
      </c>
      <c r="AL129" s="414">
        <v>99.399000000000001</v>
      </c>
      <c r="AM129" s="414">
        <v>0</v>
      </c>
      <c r="AN129" s="414">
        <v>99.399000000000001</v>
      </c>
    </row>
    <row r="130" spans="1:40" s="412" customFormat="1" ht="9.9" customHeight="1">
      <c r="A130" s="416" t="s">
        <v>512</v>
      </c>
      <c r="B130" s="414">
        <v>0</v>
      </c>
      <c r="C130" s="414">
        <v>0</v>
      </c>
      <c r="D130" s="414">
        <v>0</v>
      </c>
      <c r="E130" s="414"/>
      <c r="F130" s="414">
        <v>0</v>
      </c>
      <c r="G130" s="414">
        <v>0</v>
      </c>
      <c r="H130" s="414">
        <v>0</v>
      </c>
      <c r="I130" s="414"/>
      <c r="J130" s="414">
        <v>0</v>
      </c>
      <c r="K130" s="414">
        <v>0</v>
      </c>
      <c r="L130" s="414">
        <v>0</v>
      </c>
      <c r="M130" s="416" t="s">
        <v>512</v>
      </c>
      <c r="N130" s="414">
        <v>5613.0110000000004</v>
      </c>
      <c r="O130" s="414">
        <v>0</v>
      </c>
      <c r="P130" s="414">
        <v>5613.0110000000004</v>
      </c>
      <c r="Q130" s="414"/>
      <c r="R130" s="414">
        <v>-20895.242999999999</v>
      </c>
      <c r="S130" s="414">
        <v>0</v>
      </c>
      <c r="T130" s="414">
        <v>-20895.242999999999</v>
      </c>
      <c r="U130" s="414"/>
      <c r="V130" s="414">
        <v>0</v>
      </c>
      <c r="W130" s="414">
        <v>0</v>
      </c>
      <c r="X130" s="414">
        <v>0</v>
      </c>
      <c r="Y130" s="416" t="s">
        <v>512</v>
      </c>
      <c r="Z130" s="414">
        <v>8574.4660000000003</v>
      </c>
      <c r="AA130" s="414">
        <v>0</v>
      </c>
      <c r="AB130" s="414">
        <v>8574.4660000000003</v>
      </c>
      <c r="AC130" s="414"/>
      <c r="AD130" s="414">
        <v>-1800.489</v>
      </c>
      <c r="AE130" s="414">
        <v>0</v>
      </c>
      <c r="AF130" s="414">
        <v>-1800.489</v>
      </c>
      <c r="AG130" s="414"/>
      <c r="AH130" s="414">
        <v>-96949.808000000005</v>
      </c>
      <c r="AI130" s="414">
        <v>0</v>
      </c>
      <c r="AJ130" s="414">
        <v>-96949.808000000005</v>
      </c>
      <c r="AK130" s="416" t="s">
        <v>512</v>
      </c>
      <c r="AL130" s="414">
        <v>-105458.06299999999</v>
      </c>
      <c r="AM130" s="414">
        <v>0</v>
      </c>
      <c r="AN130" s="414">
        <v>-105458.06299999999</v>
      </c>
    </row>
    <row r="131" spans="1:40" s="25" customFormat="1" ht="9.9" customHeight="1">
      <c r="A131" s="416" t="s">
        <v>513</v>
      </c>
      <c r="B131" s="414">
        <v>66547.967000000004</v>
      </c>
      <c r="C131" s="414">
        <v>0</v>
      </c>
      <c r="D131" s="414">
        <v>66547.967000000004</v>
      </c>
      <c r="E131" s="414"/>
      <c r="F131" s="414">
        <v>69185.216</v>
      </c>
      <c r="G131" s="414">
        <v>0</v>
      </c>
      <c r="H131" s="414">
        <v>69185.216</v>
      </c>
      <c r="I131" s="414"/>
      <c r="J131" s="414">
        <v>12014.53</v>
      </c>
      <c r="K131" s="414">
        <v>0</v>
      </c>
      <c r="L131" s="414">
        <v>12014.53</v>
      </c>
      <c r="M131" s="416" t="s">
        <v>513</v>
      </c>
      <c r="N131" s="414">
        <v>42826.368999999999</v>
      </c>
      <c r="O131" s="414">
        <v>0</v>
      </c>
      <c r="P131" s="414">
        <v>42826.368999999999</v>
      </c>
      <c r="Q131" s="414"/>
      <c r="R131" s="414">
        <v>-10624.704</v>
      </c>
      <c r="S131" s="414">
        <v>0</v>
      </c>
      <c r="T131" s="414">
        <v>-10624.704</v>
      </c>
      <c r="U131" s="414"/>
      <c r="V131" s="414">
        <v>-48964.735999999997</v>
      </c>
      <c r="W131" s="414">
        <v>0</v>
      </c>
      <c r="X131" s="414">
        <v>-48964.735999999997</v>
      </c>
      <c r="Y131" s="416" t="s">
        <v>513</v>
      </c>
      <c r="Z131" s="414">
        <v>27048.14</v>
      </c>
      <c r="AA131" s="414">
        <v>0</v>
      </c>
      <c r="AB131" s="414">
        <v>27048.14</v>
      </c>
      <c r="AC131" s="414"/>
      <c r="AD131" s="414">
        <v>-14223.859</v>
      </c>
      <c r="AE131" s="414">
        <v>0</v>
      </c>
      <c r="AF131" s="414">
        <v>-14223.859</v>
      </c>
      <c r="AG131" s="414"/>
      <c r="AH131" s="414">
        <v>-29771.282999999999</v>
      </c>
      <c r="AI131" s="414">
        <v>0</v>
      </c>
      <c r="AJ131" s="414">
        <v>-29771.282999999999</v>
      </c>
      <c r="AK131" s="416" t="s">
        <v>513</v>
      </c>
      <c r="AL131" s="414">
        <v>114037.64000000001</v>
      </c>
      <c r="AM131" s="414">
        <v>0</v>
      </c>
      <c r="AN131" s="414">
        <v>114037.64000000001</v>
      </c>
    </row>
    <row r="132" spans="1:40" s="412" customFormat="1" ht="5.0999999999999996" customHeight="1">
      <c r="A132" s="416"/>
      <c r="B132" s="418"/>
      <c r="C132" s="418"/>
      <c r="D132" s="418"/>
      <c r="E132" s="418"/>
      <c r="F132" s="418"/>
      <c r="G132" s="418"/>
      <c r="H132" s="418"/>
      <c r="I132" s="418"/>
      <c r="J132" s="418">
        <v>0</v>
      </c>
      <c r="K132" s="418">
        <v>0</v>
      </c>
      <c r="L132" s="418">
        <v>0</v>
      </c>
      <c r="M132" s="416"/>
      <c r="N132" s="418"/>
      <c r="O132" s="418"/>
      <c r="P132" s="418"/>
      <c r="Q132" s="418"/>
      <c r="R132" s="418"/>
      <c r="S132" s="418"/>
      <c r="T132" s="418"/>
      <c r="U132" s="418"/>
      <c r="V132" s="418">
        <v>0</v>
      </c>
      <c r="W132" s="418">
        <v>0</v>
      </c>
      <c r="X132" s="418">
        <v>0</v>
      </c>
      <c r="Y132" s="416"/>
      <c r="Z132" s="418"/>
      <c r="AA132" s="418"/>
      <c r="AB132" s="418"/>
      <c r="AC132" s="418"/>
      <c r="AD132" s="418"/>
      <c r="AE132" s="418"/>
      <c r="AF132" s="418"/>
      <c r="AG132" s="418"/>
      <c r="AH132" s="418">
        <v>0</v>
      </c>
      <c r="AI132" s="418">
        <v>0</v>
      </c>
      <c r="AJ132" s="418">
        <v>0</v>
      </c>
      <c r="AK132" s="416"/>
      <c r="AL132" s="418"/>
      <c r="AM132" s="418"/>
      <c r="AN132" s="418"/>
    </row>
    <row r="133" spans="1:40" s="25" customFormat="1" ht="9.9" customHeight="1">
      <c r="A133" s="410" t="s">
        <v>514</v>
      </c>
      <c r="B133" s="411">
        <v>2862373.5380000002</v>
      </c>
      <c r="C133" s="411">
        <v>69656.101999999999</v>
      </c>
      <c r="D133" s="411">
        <v>2932029.6409999998</v>
      </c>
      <c r="E133" s="411"/>
      <c r="F133" s="411">
        <v>4542911.8830000004</v>
      </c>
      <c r="G133" s="411">
        <v>24468.623</v>
      </c>
      <c r="H133" s="411">
        <v>4567380.5060000001</v>
      </c>
      <c r="I133" s="411"/>
      <c r="J133" s="411">
        <v>2571911.4</v>
      </c>
      <c r="K133" s="411">
        <v>17714.895</v>
      </c>
      <c r="L133" s="411">
        <v>2589626.2960000001</v>
      </c>
      <c r="M133" s="410" t="s">
        <v>514</v>
      </c>
      <c r="N133" s="411">
        <v>1413473.797</v>
      </c>
      <c r="O133" s="411">
        <v>4205.6819999999998</v>
      </c>
      <c r="P133" s="411">
        <v>1417679.4790000001</v>
      </c>
      <c r="Q133" s="411"/>
      <c r="R133" s="411">
        <v>395810.53499999997</v>
      </c>
      <c r="S133" s="411">
        <v>22917.199000000001</v>
      </c>
      <c r="T133" s="411">
        <v>418727.734</v>
      </c>
      <c r="U133" s="411"/>
      <c r="V133" s="411">
        <v>2020916.0290000001</v>
      </c>
      <c r="W133" s="411">
        <v>56720.156999999999</v>
      </c>
      <c r="X133" s="411">
        <v>2077636.186</v>
      </c>
      <c r="Y133" s="410" t="s">
        <v>514</v>
      </c>
      <c r="Z133" s="411">
        <v>1062780.3470000001</v>
      </c>
      <c r="AA133" s="411">
        <v>299722.91600000003</v>
      </c>
      <c r="AB133" s="411">
        <v>1362503.263</v>
      </c>
      <c r="AC133" s="411"/>
      <c r="AD133" s="411">
        <v>684428.86499999999</v>
      </c>
      <c r="AE133" s="411">
        <v>11379.800999999999</v>
      </c>
      <c r="AF133" s="411">
        <v>695808.66700000002</v>
      </c>
      <c r="AG133" s="411"/>
      <c r="AH133" s="411">
        <v>682601.90300000005</v>
      </c>
      <c r="AI133" s="411">
        <v>24661.475999999999</v>
      </c>
      <c r="AJ133" s="411">
        <v>707263.37899999996</v>
      </c>
      <c r="AK133" s="410" t="s">
        <v>514</v>
      </c>
      <c r="AL133" s="411">
        <v>16237208.297</v>
      </c>
      <c r="AM133" s="411">
        <v>531446.85100000002</v>
      </c>
      <c r="AN133" s="411">
        <v>16768655.151000001</v>
      </c>
    </row>
    <row r="134" spans="1:40" s="412" customFormat="1" ht="2.25" customHeight="1">
      <c r="A134" s="422"/>
      <c r="B134" s="411"/>
      <c r="C134" s="411"/>
      <c r="D134" s="411"/>
      <c r="E134" s="411"/>
      <c r="F134" s="411"/>
      <c r="G134" s="411"/>
      <c r="H134" s="411"/>
      <c r="I134" s="411"/>
      <c r="J134" s="411">
        <v>0</v>
      </c>
      <c r="K134" s="411">
        <v>0</v>
      </c>
      <c r="L134" s="411">
        <v>0</v>
      </c>
      <c r="M134" s="422"/>
      <c r="N134" s="411"/>
      <c r="O134" s="411"/>
      <c r="P134" s="411"/>
      <c r="Q134" s="411"/>
      <c r="R134" s="411"/>
      <c r="S134" s="411"/>
      <c r="T134" s="411"/>
      <c r="U134" s="411"/>
      <c r="V134" s="411">
        <v>0</v>
      </c>
      <c r="W134" s="411">
        <v>0</v>
      </c>
      <c r="X134" s="411">
        <v>0</v>
      </c>
      <c r="Y134" s="422"/>
      <c r="Z134" s="411"/>
      <c r="AA134" s="411"/>
      <c r="AB134" s="411"/>
      <c r="AC134" s="411"/>
      <c r="AD134" s="411"/>
      <c r="AE134" s="411"/>
      <c r="AF134" s="411"/>
      <c r="AG134" s="411"/>
      <c r="AH134" s="411">
        <v>0</v>
      </c>
      <c r="AI134" s="411">
        <v>0</v>
      </c>
      <c r="AJ134" s="411">
        <v>0</v>
      </c>
      <c r="AK134" s="422"/>
      <c r="AL134" s="411"/>
      <c r="AM134" s="411"/>
      <c r="AN134" s="411"/>
    </row>
    <row r="135" spans="1:40" s="412" customFormat="1" ht="12.75" customHeight="1">
      <c r="A135" s="422" t="s">
        <v>515</v>
      </c>
      <c r="B135" s="423">
        <v>1572335.04</v>
      </c>
      <c r="C135" s="423">
        <v>0</v>
      </c>
      <c r="D135" s="423">
        <v>1572335.04</v>
      </c>
      <c r="E135" s="423"/>
      <c r="F135" s="423">
        <v>1301.575</v>
      </c>
      <c r="G135" s="423">
        <v>0</v>
      </c>
      <c r="H135" s="423">
        <v>1301.575</v>
      </c>
      <c r="I135" s="411"/>
      <c r="J135" s="423">
        <v>175.40700000000001</v>
      </c>
      <c r="K135" s="423">
        <v>0</v>
      </c>
      <c r="L135" s="423">
        <v>175.40700000000001</v>
      </c>
      <c r="M135" s="410" t="s">
        <v>515</v>
      </c>
      <c r="N135" s="423">
        <v>9682.3700000000008</v>
      </c>
      <c r="O135" s="423">
        <v>0</v>
      </c>
      <c r="P135" s="423">
        <v>9682.3700000000008</v>
      </c>
      <c r="Q135" s="423"/>
      <c r="R135" s="423">
        <v>0</v>
      </c>
      <c r="S135" s="423">
        <v>0</v>
      </c>
      <c r="T135" s="423">
        <v>0</v>
      </c>
      <c r="U135" s="411"/>
      <c r="V135" s="423">
        <v>5102977.5480000004</v>
      </c>
      <c r="W135" s="423">
        <v>0</v>
      </c>
      <c r="X135" s="423">
        <v>5102977.5480000004</v>
      </c>
      <c r="Y135" s="410" t="s">
        <v>515</v>
      </c>
      <c r="Z135" s="423">
        <v>0</v>
      </c>
      <c r="AA135" s="423">
        <v>0</v>
      </c>
      <c r="AB135" s="423">
        <v>0</v>
      </c>
      <c r="AC135" s="423"/>
      <c r="AD135" s="423">
        <v>0</v>
      </c>
      <c r="AE135" s="423">
        <v>0</v>
      </c>
      <c r="AF135" s="423">
        <v>0</v>
      </c>
      <c r="AG135" s="411"/>
      <c r="AH135" s="423">
        <v>1458.1120000000001</v>
      </c>
      <c r="AI135" s="423">
        <v>18.431999999999999</v>
      </c>
      <c r="AJ135" s="423">
        <v>1476.5440000000001</v>
      </c>
      <c r="AK135" s="410" t="s">
        <v>515</v>
      </c>
      <c r="AL135" s="423">
        <v>6687930.0520000001</v>
      </c>
      <c r="AM135" s="423">
        <v>18.431999999999999</v>
      </c>
      <c r="AN135" s="423">
        <v>6687948.4840000002</v>
      </c>
    </row>
    <row r="136" spans="1:40" s="412" customFormat="1" ht="9.9" customHeight="1">
      <c r="A136" s="416" t="s">
        <v>516</v>
      </c>
      <c r="B136" s="414">
        <v>0</v>
      </c>
      <c r="C136" s="414">
        <v>0</v>
      </c>
      <c r="D136" s="414">
        <v>0</v>
      </c>
      <c r="E136" s="414"/>
      <c r="F136" s="414">
        <v>0</v>
      </c>
      <c r="G136" s="414">
        <v>0</v>
      </c>
      <c r="H136" s="414">
        <v>0</v>
      </c>
      <c r="I136" s="414"/>
      <c r="J136" s="414">
        <v>0</v>
      </c>
      <c r="K136" s="414">
        <v>0</v>
      </c>
      <c r="L136" s="414">
        <v>0</v>
      </c>
      <c r="M136" s="416" t="s">
        <v>516</v>
      </c>
      <c r="N136" s="414">
        <v>8319.9549999999999</v>
      </c>
      <c r="O136" s="414">
        <v>0</v>
      </c>
      <c r="P136" s="414">
        <v>8319.9549999999999</v>
      </c>
      <c r="Q136" s="414"/>
      <c r="R136" s="414">
        <v>0</v>
      </c>
      <c r="S136" s="414">
        <v>0</v>
      </c>
      <c r="T136" s="414">
        <v>0</v>
      </c>
      <c r="U136" s="414"/>
      <c r="V136" s="414">
        <v>0</v>
      </c>
      <c r="W136" s="414">
        <v>0</v>
      </c>
      <c r="X136" s="414">
        <v>0</v>
      </c>
      <c r="Y136" s="416" t="s">
        <v>516</v>
      </c>
      <c r="Z136" s="414">
        <v>0</v>
      </c>
      <c r="AA136" s="414">
        <v>0</v>
      </c>
      <c r="AB136" s="414">
        <v>0</v>
      </c>
      <c r="AC136" s="414"/>
      <c r="AD136" s="414">
        <v>0</v>
      </c>
      <c r="AE136" s="414">
        <v>0</v>
      </c>
      <c r="AF136" s="414">
        <v>0</v>
      </c>
      <c r="AG136" s="414"/>
      <c r="AH136" s="414">
        <v>1458.1120000000001</v>
      </c>
      <c r="AI136" s="414">
        <v>18.431999999999999</v>
      </c>
      <c r="AJ136" s="414">
        <v>1476.5440000000001</v>
      </c>
      <c r="AK136" s="416" t="s">
        <v>516</v>
      </c>
      <c r="AL136" s="414">
        <v>9778.0669999999991</v>
      </c>
      <c r="AM136" s="414">
        <v>18.431999999999999</v>
      </c>
      <c r="AN136" s="414">
        <v>9796.4989999999998</v>
      </c>
    </row>
    <row r="137" spans="1:40" s="412" customFormat="1" ht="9.9" customHeight="1">
      <c r="A137" s="416" t="s">
        <v>517</v>
      </c>
      <c r="B137" s="414">
        <v>1572335.04</v>
      </c>
      <c r="C137" s="414">
        <v>0</v>
      </c>
      <c r="D137" s="414">
        <v>1572335.04</v>
      </c>
      <c r="E137" s="414"/>
      <c r="F137" s="414">
        <v>1301.575</v>
      </c>
      <c r="G137" s="414">
        <v>0</v>
      </c>
      <c r="H137" s="414">
        <v>1301.575</v>
      </c>
      <c r="I137" s="414"/>
      <c r="J137" s="414">
        <v>175.40700000000001</v>
      </c>
      <c r="K137" s="414">
        <v>0</v>
      </c>
      <c r="L137" s="414">
        <v>175.40700000000001</v>
      </c>
      <c r="M137" s="416" t="s">
        <v>517</v>
      </c>
      <c r="N137" s="414">
        <v>1362.415</v>
      </c>
      <c r="O137" s="414">
        <v>0</v>
      </c>
      <c r="P137" s="414">
        <v>1362.415</v>
      </c>
      <c r="Q137" s="414"/>
      <c r="R137" s="414">
        <v>0</v>
      </c>
      <c r="S137" s="414">
        <v>0</v>
      </c>
      <c r="T137" s="414">
        <v>0</v>
      </c>
      <c r="U137" s="414"/>
      <c r="V137" s="414">
        <v>5102977.5480000004</v>
      </c>
      <c r="W137" s="414">
        <v>0</v>
      </c>
      <c r="X137" s="414">
        <v>5102977.5480000004</v>
      </c>
      <c r="Y137" s="416" t="s">
        <v>517</v>
      </c>
      <c r="Z137" s="414">
        <v>0</v>
      </c>
      <c r="AA137" s="414">
        <v>0</v>
      </c>
      <c r="AB137" s="414">
        <v>0</v>
      </c>
      <c r="AC137" s="414"/>
      <c r="AD137" s="414">
        <v>0</v>
      </c>
      <c r="AE137" s="414">
        <v>0</v>
      </c>
      <c r="AF137" s="414">
        <v>0</v>
      </c>
      <c r="AG137" s="414"/>
      <c r="AH137" s="414">
        <v>0</v>
      </c>
      <c r="AI137" s="414">
        <v>0</v>
      </c>
      <c r="AJ137" s="414">
        <v>0</v>
      </c>
      <c r="AK137" s="416" t="s">
        <v>517</v>
      </c>
      <c r="AL137" s="414">
        <v>6678151.9850000003</v>
      </c>
      <c r="AM137" s="414">
        <v>0</v>
      </c>
      <c r="AN137" s="414">
        <v>6678151.9850000003</v>
      </c>
    </row>
    <row r="138" spans="1:40" s="412" customFormat="1" ht="9.9" customHeight="1">
      <c r="A138" s="416" t="s">
        <v>518</v>
      </c>
      <c r="B138" s="414">
        <v>0</v>
      </c>
      <c r="C138" s="414">
        <v>0</v>
      </c>
      <c r="D138" s="414">
        <v>0</v>
      </c>
      <c r="E138" s="414"/>
      <c r="F138" s="414">
        <v>0</v>
      </c>
      <c r="G138" s="414">
        <v>0</v>
      </c>
      <c r="H138" s="414">
        <v>0</v>
      </c>
      <c r="I138" s="414"/>
      <c r="J138" s="414">
        <v>0</v>
      </c>
      <c r="K138" s="414">
        <v>0</v>
      </c>
      <c r="L138" s="414">
        <v>0</v>
      </c>
      <c r="M138" s="416" t="s">
        <v>518</v>
      </c>
      <c r="N138" s="414">
        <v>0</v>
      </c>
      <c r="O138" s="414">
        <v>0</v>
      </c>
      <c r="P138" s="414">
        <v>0</v>
      </c>
      <c r="Q138" s="414"/>
      <c r="R138" s="414">
        <v>0</v>
      </c>
      <c r="S138" s="414">
        <v>0</v>
      </c>
      <c r="T138" s="414">
        <v>0</v>
      </c>
      <c r="U138" s="414"/>
      <c r="V138" s="414">
        <v>0</v>
      </c>
      <c r="W138" s="414">
        <v>0</v>
      </c>
      <c r="X138" s="414">
        <v>0</v>
      </c>
      <c r="Y138" s="416" t="s">
        <v>518</v>
      </c>
      <c r="Z138" s="414">
        <v>0</v>
      </c>
      <c r="AA138" s="414">
        <v>0</v>
      </c>
      <c r="AB138" s="414">
        <v>0</v>
      </c>
      <c r="AC138" s="414"/>
      <c r="AD138" s="414">
        <v>0</v>
      </c>
      <c r="AE138" s="414">
        <v>0</v>
      </c>
      <c r="AF138" s="414">
        <v>0</v>
      </c>
      <c r="AG138" s="414"/>
      <c r="AH138" s="414">
        <v>0</v>
      </c>
      <c r="AI138" s="414">
        <v>0</v>
      </c>
      <c r="AJ138" s="414">
        <v>0</v>
      </c>
      <c r="AK138" s="416" t="s">
        <v>518</v>
      </c>
      <c r="AL138" s="414">
        <v>0</v>
      </c>
      <c r="AM138" s="414">
        <v>0</v>
      </c>
      <c r="AN138" s="414">
        <v>0</v>
      </c>
    </row>
    <row r="139" spans="1:40" s="412" customFormat="1" ht="9.9" customHeight="1">
      <c r="A139" s="416" t="s">
        <v>519</v>
      </c>
      <c r="B139" s="414">
        <v>0</v>
      </c>
      <c r="C139" s="414">
        <v>0</v>
      </c>
      <c r="D139" s="414">
        <v>0</v>
      </c>
      <c r="E139" s="414"/>
      <c r="F139" s="414">
        <v>0</v>
      </c>
      <c r="G139" s="414">
        <v>0</v>
      </c>
      <c r="H139" s="414">
        <v>0</v>
      </c>
      <c r="I139" s="414"/>
      <c r="J139" s="414">
        <v>0</v>
      </c>
      <c r="K139" s="414">
        <v>0</v>
      </c>
      <c r="L139" s="414">
        <v>0</v>
      </c>
      <c r="M139" s="416" t="s">
        <v>519</v>
      </c>
      <c r="N139" s="414">
        <v>0</v>
      </c>
      <c r="O139" s="414">
        <v>0</v>
      </c>
      <c r="P139" s="414">
        <v>0</v>
      </c>
      <c r="Q139" s="414"/>
      <c r="R139" s="414">
        <v>0</v>
      </c>
      <c r="S139" s="414">
        <v>0</v>
      </c>
      <c r="T139" s="414">
        <v>0</v>
      </c>
      <c r="U139" s="414"/>
      <c r="V139" s="414">
        <v>0</v>
      </c>
      <c r="W139" s="414">
        <v>0</v>
      </c>
      <c r="X139" s="414">
        <v>0</v>
      </c>
      <c r="Y139" s="416" t="s">
        <v>519</v>
      </c>
      <c r="Z139" s="414">
        <v>0</v>
      </c>
      <c r="AA139" s="414">
        <v>0</v>
      </c>
      <c r="AB139" s="414">
        <v>0</v>
      </c>
      <c r="AC139" s="414"/>
      <c r="AD139" s="414">
        <v>0</v>
      </c>
      <c r="AE139" s="414">
        <v>0</v>
      </c>
      <c r="AF139" s="414">
        <v>0</v>
      </c>
      <c r="AG139" s="414"/>
      <c r="AH139" s="414">
        <v>0</v>
      </c>
      <c r="AI139" s="414">
        <v>0</v>
      </c>
      <c r="AJ139" s="414">
        <v>0</v>
      </c>
      <c r="AK139" s="416" t="s">
        <v>519</v>
      </c>
      <c r="AL139" s="414">
        <v>0</v>
      </c>
      <c r="AM139" s="414">
        <v>0</v>
      </c>
      <c r="AN139" s="414">
        <v>0</v>
      </c>
    </row>
    <row r="140" spans="1:40" s="7" customFormat="1" ht="8.25" customHeight="1" thickBot="1">
      <c r="A140" s="461"/>
      <c r="B140" s="424"/>
      <c r="C140" s="424"/>
      <c r="D140" s="424"/>
      <c r="E140" s="424"/>
      <c r="F140" s="424"/>
      <c r="G140" s="424"/>
      <c r="H140" s="424"/>
      <c r="I140" s="424"/>
      <c r="J140" s="424"/>
      <c r="K140" s="424"/>
      <c r="L140" s="424"/>
      <c r="M140" s="461"/>
      <c r="N140" s="426"/>
      <c r="O140" s="426"/>
      <c r="P140" s="426"/>
      <c r="Q140" s="426"/>
      <c r="R140" s="426"/>
      <c r="S140" s="426"/>
      <c r="T140" s="426"/>
      <c r="U140" s="426"/>
      <c r="V140" s="426"/>
      <c r="W140" s="426"/>
      <c r="X140" s="426"/>
      <c r="Y140" s="461"/>
      <c r="Z140" s="426"/>
      <c r="AA140" s="426"/>
      <c r="AB140" s="426"/>
      <c r="AC140" s="426"/>
      <c r="AD140" s="426"/>
      <c r="AE140" s="426"/>
      <c r="AF140" s="426"/>
      <c r="AG140" s="426"/>
      <c r="AH140" s="426"/>
      <c r="AI140" s="426"/>
      <c r="AJ140" s="426"/>
      <c r="AK140" s="461"/>
      <c r="AL140" s="426"/>
      <c r="AM140" s="426"/>
      <c r="AN140" s="426"/>
    </row>
    <row r="141" spans="1:40" s="119" customFormat="1" ht="13.5" customHeight="1" thickTop="1">
      <c r="A141" s="462" t="s">
        <v>468</v>
      </c>
      <c r="B141" s="463"/>
      <c r="C141" s="463"/>
      <c r="D141" s="463"/>
      <c r="E141" s="429"/>
      <c r="F141" s="429"/>
      <c r="G141" s="429"/>
      <c r="H141" s="429"/>
      <c r="I141" s="429"/>
      <c r="J141" s="429"/>
      <c r="K141" s="429"/>
      <c r="L141" s="429"/>
      <c r="M141" s="464" t="s">
        <v>468</v>
      </c>
      <c r="N141" s="431"/>
      <c r="O141" s="431"/>
      <c r="P141" s="431"/>
      <c r="Q141" s="431"/>
      <c r="R141" s="431"/>
      <c r="S141" s="431"/>
      <c r="T141" s="431"/>
      <c r="U141" s="431"/>
      <c r="V141" s="431"/>
      <c r="W141" s="431"/>
      <c r="X141" s="431"/>
      <c r="Y141" s="430" t="s">
        <v>468</v>
      </c>
      <c r="Z141" s="432"/>
      <c r="AA141" s="432"/>
      <c r="AB141" s="432"/>
      <c r="AC141" s="432"/>
      <c r="AD141" s="432"/>
      <c r="AE141" s="432"/>
      <c r="AF141" s="432"/>
      <c r="AG141" s="432"/>
      <c r="AH141" s="432"/>
      <c r="AI141" s="432"/>
      <c r="AJ141" s="432"/>
      <c r="AK141" s="430" t="s">
        <v>468</v>
      </c>
      <c r="AL141" s="432"/>
      <c r="AM141" s="432"/>
      <c r="AN141" s="432"/>
    </row>
    <row r="142" spans="1:40" s="119" customFormat="1" ht="13.5" customHeight="1">
      <c r="A142" s="464" t="s">
        <v>520</v>
      </c>
      <c r="B142" s="465"/>
      <c r="C142" s="465"/>
      <c r="D142" s="465"/>
      <c r="E142" s="466"/>
      <c r="F142" s="466"/>
      <c r="G142" s="466"/>
      <c r="H142" s="466"/>
      <c r="I142" s="466"/>
      <c r="J142" s="466"/>
      <c r="K142" s="466"/>
      <c r="L142" s="466"/>
      <c r="M142" s="464" t="s">
        <v>520</v>
      </c>
      <c r="N142" s="431"/>
      <c r="O142" s="431"/>
      <c r="P142" s="431"/>
      <c r="Q142" s="431"/>
      <c r="R142" s="431"/>
      <c r="S142" s="431"/>
      <c r="T142" s="431"/>
      <c r="U142" s="431"/>
      <c r="V142" s="431"/>
      <c r="W142" s="431"/>
      <c r="X142" s="431"/>
      <c r="Y142" s="464" t="s">
        <v>520</v>
      </c>
      <c r="Z142" s="431"/>
      <c r="AA142" s="431"/>
      <c r="AB142" s="431"/>
      <c r="AC142" s="431"/>
      <c r="AD142" s="431"/>
      <c r="AE142" s="431"/>
      <c r="AF142" s="431"/>
      <c r="AG142" s="431"/>
      <c r="AH142" s="431"/>
      <c r="AI142" s="431"/>
      <c r="AJ142" s="431"/>
      <c r="AK142" s="464" t="s">
        <v>520</v>
      </c>
      <c r="AL142" s="431"/>
      <c r="AM142" s="431"/>
      <c r="AN142" s="431"/>
    </row>
    <row r="143" spans="1:40">
      <c r="D143" s="468"/>
      <c r="M143" s="464"/>
      <c r="AK143" s="229" t="s">
        <v>69</v>
      </c>
      <c r="AN143" s="468"/>
    </row>
    <row r="200" spans="3:3">
      <c r="C200" s="467" t="s">
        <v>56</v>
      </c>
    </row>
  </sheetData>
  <mergeCells count="55">
    <mergeCell ref="AK72:AK73"/>
    <mergeCell ref="AL72:AN72"/>
    <mergeCell ref="R72:T72"/>
    <mergeCell ref="V72:X72"/>
    <mergeCell ref="Y72:Y73"/>
    <mergeCell ref="Z72:AB72"/>
    <mergeCell ref="AD72:AF72"/>
    <mergeCell ref="AH72:AJ72"/>
    <mergeCell ref="A72:A73"/>
    <mergeCell ref="B72:D72"/>
    <mergeCell ref="F72:H72"/>
    <mergeCell ref="J72:L72"/>
    <mergeCell ref="M72:M73"/>
    <mergeCell ref="N72:P72"/>
    <mergeCell ref="A69:L69"/>
    <mergeCell ref="M69:X69"/>
    <mergeCell ref="Y69:AJ69"/>
    <mergeCell ref="AK69:AN69"/>
    <mergeCell ref="A70:L70"/>
    <mergeCell ref="M70:X70"/>
    <mergeCell ref="Y70:AJ70"/>
    <mergeCell ref="AK70:AN70"/>
    <mergeCell ref="AK6:AK7"/>
    <mergeCell ref="AL6:AN6"/>
    <mergeCell ref="A68:L68"/>
    <mergeCell ref="M68:X68"/>
    <mergeCell ref="Y68:AJ68"/>
    <mergeCell ref="AK68:AN68"/>
    <mergeCell ref="R6:T6"/>
    <mergeCell ref="V6:X6"/>
    <mergeCell ref="Y6:Y7"/>
    <mergeCell ref="Z6:AB6"/>
    <mergeCell ref="AD6:AF6"/>
    <mergeCell ref="AH6:AJ6"/>
    <mergeCell ref="A6:A7"/>
    <mergeCell ref="B6:D6"/>
    <mergeCell ref="F6:H6"/>
    <mergeCell ref="J6:L6"/>
    <mergeCell ref="M6:M7"/>
    <mergeCell ref="N6:P6"/>
    <mergeCell ref="A3:L3"/>
    <mergeCell ref="M3:X3"/>
    <mergeCell ref="Y3:AJ3"/>
    <mergeCell ref="AK3:AN3"/>
    <mergeCell ref="A4:L4"/>
    <mergeCell ref="M4:X4"/>
    <mergeCell ref="Y4:AJ4"/>
    <mergeCell ref="AK4:AN4"/>
    <mergeCell ref="M1:T1"/>
    <mergeCell ref="Y1:AF1"/>
    <mergeCell ref="AK1:AN1"/>
    <mergeCell ref="A2:L2"/>
    <mergeCell ref="M2:X2"/>
    <mergeCell ref="Y2:AJ2"/>
    <mergeCell ref="AK2:AN2"/>
  </mergeCells>
  <printOptions horizontalCentered="1" verticalCentered="1" gridLinesSet="0"/>
  <pageMargins left="0.75" right="0.75" top="1" bottom="1" header="0.59055118110236227" footer="0.59055118110236227"/>
  <pageSetup paperSize="9" scale="64" fitToHeight="12" orientation="landscape" r:id="rId1"/>
  <headerFooter alignWithMargins="0"/>
  <rowBreaks count="2" manualBreakCount="2">
    <brk id="67" max="47" man="1"/>
    <brk id="142" max="16383" man="1"/>
  </rowBreaks>
  <colBreaks count="3" manualBreakCount="3">
    <brk id="12" max="150" man="1"/>
    <brk id="24" max="150" man="1"/>
    <brk id="36" max="1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6A05C-DACB-474D-B293-43CEDE83E5E5}">
  <sheetPr>
    <pageSetUpPr autoPageBreaks="0"/>
  </sheetPr>
  <dimension ref="A1:AU318"/>
  <sheetViews>
    <sheetView showGridLines="0" topLeftCell="Y1" zoomScaleNormal="100" zoomScaleSheetLayoutView="100" workbookViewId="0"/>
  </sheetViews>
  <sheetFormatPr baseColWidth="10" defaultColWidth="11.44140625" defaultRowHeight="13.2"/>
  <cols>
    <col min="1" max="1" width="58.44140625" style="7" customWidth="1"/>
    <col min="2" max="2" width="13.44140625" style="7" bestFit="1" customWidth="1"/>
    <col min="3" max="4" width="11.5546875" style="7" bestFit="1" customWidth="1"/>
    <col min="5" max="5" width="2.5546875" style="7" customWidth="1"/>
    <col min="6" max="8" width="11" style="7" bestFit="1" customWidth="1"/>
    <col min="9" max="9" width="2.109375" style="7" customWidth="1"/>
    <col min="10" max="12" width="11" style="7" customWidth="1"/>
    <col min="13" max="13" width="55.44140625" style="7" customWidth="1"/>
    <col min="14" max="16" width="10.109375" style="7" customWidth="1"/>
    <col min="17" max="17" width="2.5546875" style="7" customWidth="1"/>
    <col min="18" max="18" width="11" style="7" bestFit="1" customWidth="1"/>
    <col min="19" max="19" width="10.109375" style="7" customWidth="1"/>
    <col min="20" max="20" width="11" style="7" bestFit="1" customWidth="1"/>
    <col min="21" max="21" width="1.88671875" style="7" customWidth="1"/>
    <col min="22" max="24" width="11" style="7" customWidth="1"/>
    <col min="25" max="25" width="55.44140625" style="7" customWidth="1"/>
    <col min="26" max="27" width="10.109375" style="7" customWidth="1"/>
    <col min="28" max="28" width="11" style="7" bestFit="1" customWidth="1"/>
    <col min="29" max="29" width="2.5546875" style="7" customWidth="1"/>
    <col min="30" max="32" width="10.109375" style="7" customWidth="1"/>
    <col min="33" max="33" width="1.88671875" style="7" customWidth="1"/>
    <col min="34" max="36" width="10.109375" style="7" customWidth="1"/>
    <col min="37" max="37" width="55.44140625" style="7" customWidth="1"/>
    <col min="38" max="40" width="10.88671875" style="7" customWidth="1"/>
    <col min="41" max="41" width="12.88671875" style="7" bestFit="1" customWidth="1"/>
    <col min="42" max="16384" width="11.44140625" style="7"/>
  </cols>
  <sheetData>
    <row r="1" spans="1:47" s="474" customFormat="1" ht="18" customHeight="1">
      <c r="A1" s="1173" t="s">
        <v>1064</v>
      </c>
      <c r="B1" s="471"/>
      <c r="C1" s="471"/>
      <c r="D1" s="471"/>
      <c r="E1" s="471"/>
      <c r="F1" s="471"/>
      <c r="G1" s="471"/>
      <c r="H1" s="471"/>
      <c r="I1" s="471"/>
      <c r="J1" s="471"/>
      <c r="K1" s="471"/>
      <c r="L1" s="471"/>
      <c r="M1" s="472"/>
      <c r="N1" s="473"/>
      <c r="O1" s="473"/>
      <c r="P1" s="473"/>
      <c r="Q1" s="473"/>
      <c r="R1" s="473"/>
      <c r="S1" s="473"/>
      <c r="T1" s="473"/>
      <c r="U1" s="473"/>
      <c r="V1" s="473"/>
      <c r="W1" s="473"/>
      <c r="X1" s="473"/>
      <c r="Y1" s="472"/>
      <c r="Z1" s="472"/>
      <c r="AA1" s="472"/>
      <c r="AB1" s="472"/>
      <c r="AC1" s="472"/>
      <c r="AD1" s="472"/>
      <c r="AE1" s="472"/>
      <c r="AF1" s="472"/>
      <c r="AG1" s="472"/>
      <c r="AH1" s="472"/>
      <c r="AI1" s="472"/>
      <c r="AJ1" s="472"/>
      <c r="AK1" s="472"/>
      <c r="AL1" s="472"/>
      <c r="AM1" s="472"/>
      <c r="AN1" s="472"/>
    </row>
    <row r="2" spans="1:47" s="358" customFormat="1" ht="24" customHeight="1">
      <c r="A2" s="475" t="s">
        <v>521</v>
      </c>
      <c r="B2" s="475"/>
      <c r="C2" s="475"/>
      <c r="D2" s="475"/>
      <c r="E2" s="475"/>
      <c r="F2" s="475"/>
      <c r="G2" s="475"/>
      <c r="H2" s="475"/>
      <c r="I2" s="475"/>
      <c r="J2" s="475"/>
      <c r="K2" s="475"/>
      <c r="L2" s="475"/>
      <c r="M2" s="475" t="s">
        <v>521</v>
      </c>
      <c r="N2" s="475"/>
      <c r="O2" s="475"/>
      <c r="P2" s="475"/>
      <c r="Q2" s="475"/>
      <c r="R2" s="475"/>
      <c r="S2" s="475"/>
      <c r="T2" s="475"/>
      <c r="U2" s="475"/>
      <c r="V2" s="475"/>
      <c r="W2" s="475"/>
      <c r="X2" s="475"/>
      <c r="Y2" s="475" t="s">
        <v>521</v>
      </c>
      <c r="Z2" s="475"/>
      <c r="AA2" s="475"/>
      <c r="AB2" s="475"/>
      <c r="AC2" s="475"/>
      <c r="AD2" s="475"/>
      <c r="AE2" s="475"/>
      <c r="AF2" s="475"/>
      <c r="AG2" s="475"/>
      <c r="AH2" s="475"/>
      <c r="AI2" s="475"/>
      <c r="AJ2" s="475"/>
      <c r="AK2" s="475" t="s">
        <v>521</v>
      </c>
      <c r="AL2" s="475"/>
      <c r="AM2" s="475"/>
      <c r="AN2" s="475"/>
      <c r="AO2" s="476"/>
      <c r="AP2" s="476"/>
      <c r="AQ2" s="476"/>
      <c r="AR2" s="476"/>
      <c r="AS2" s="476"/>
      <c r="AT2" s="476"/>
      <c r="AU2" s="476"/>
    </row>
    <row r="3" spans="1:47" s="387" customFormat="1" ht="18" customHeight="1">
      <c r="A3" s="385">
        <v>45199</v>
      </c>
      <c r="B3" s="385"/>
      <c r="C3" s="385"/>
      <c r="D3" s="385"/>
      <c r="E3" s="385"/>
      <c r="F3" s="385"/>
      <c r="G3" s="385"/>
      <c r="H3" s="385"/>
      <c r="I3" s="385"/>
      <c r="J3" s="385"/>
      <c r="K3" s="385"/>
      <c r="L3" s="385"/>
      <c r="M3" s="385">
        <v>45199</v>
      </c>
      <c r="N3" s="385"/>
      <c r="O3" s="385"/>
      <c r="P3" s="385"/>
      <c r="Q3" s="385"/>
      <c r="R3" s="385"/>
      <c r="S3" s="385"/>
      <c r="T3" s="385"/>
      <c r="U3" s="385"/>
      <c r="V3" s="385"/>
      <c r="W3" s="385"/>
      <c r="X3" s="385"/>
      <c r="Y3" s="385">
        <v>45199</v>
      </c>
      <c r="Z3" s="385"/>
      <c r="AA3" s="385"/>
      <c r="AB3" s="385"/>
      <c r="AC3" s="385"/>
      <c r="AD3" s="385"/>
      <c r="AE3" s="385"/>
      <c r="AF3" s="385"/>
      <c r="AG3" s="385"/>
      <c r="AH3" s="385"/>
      <c r="AI3" s="385"/>
      <c r="AJ3" s="385"/>
      <c r="AK3" s="386">
        <v>45199</v>
      </c>
      <c r="AL3" s="386"/>
      <c r="AM3" s="386"/>
      <c r="AN3" s="386"/>
    </row>
    <row r="4" spans="1:47" s="360" customFormat="1" ht="15" customHeight="1">
      <c r="A4" s="388" t="s">
        <v>418</v>
      </c>
      <c r="B4" s="388"/>
      <c r="C4" s="388"/>
      <c r="D4" s="388"/>
      <c r="E4" s="388"/>
      <c r="F4" s="388"/>
      <c r="G4" s="388"/>
      <c r="H4" s="388"/>
      <c r="I4" s="388"/>
      <c r="J4" s="388"/>
      <c r="K4" s="388"/>
      <c r="L4" s="388"/>
      <c r="M4" s="388" t="s">
        <v>418</v>
      </c>
      <c r="N4" s="388"/>
      <c r="O4" s="388"/>
      <c r="P4" s="388"/>
      <c r="Q4" s="388"/>
      <c r="R4" s="388"/>
      <c r="S4" s="388"/>
      <c r="T4" s="388"/>
      <c r="U4" s="388"/>
      <c r="V4" s="388"/>
      <c r="W4" s="388"/>
      <c r="X4" s="388"/>
      <c r="Y4" s="388" t="s">
        <v>418</v>
      </c>
      <c r="Z4" s="388"/>
      <c r="AA4" s="388"/>
      <c r="AB4" s="388"/>
      <c r="AC4" s="388"/>
      <c r="AD4" s="388"/>
      <c r="AE4" s="388"/>
      <c r="AF4" s="388"/>
      <c r="AG4" s="388"/>
      <c r="AH4" s="388"/>
      <c r="AI4" s="388"/>
      <c r="AJ4" s="388"/>
      <c r="AK4" s="388" t="s">
        <v>418</v>
      </c>
      <c r="AL4" s="388"/>
      <c r="AM4" s="388"/>
      <c r="AN4" s="388"/>
    </row>
    <row r="5" spans="1:47" s="481" customFormat="1" ht="6" customHeight="1" thickBot="1">
      <c r="A5" s="477"/>
      <c r="B5" s="477"/>
      <c r="C5" s="477"/>
      <c r="D5" s="477"/>
      <c r="E5" s="477"/>
      <c r="F5" s="477"/>
      <c r="G5" s="477"/>
      <c r="H5" s="477"/>
      <c r="I5" s="477"/>
      <c r="J5" s="477"/>
      <c r="K5" s="477"/>
      <c r="L5" s="477"/>
      <c r="M5" s="478"/>
      <c r="N5" s="479"/>
      <c r="O5" s="479"/>
      <c r="P5" s="479"/>
      <c r="Q5" s="479"/>
      <c r="R5" s="479"/>
      <c r="S5" s="479"/>
      <c r="T5" s="479"/>
      <c r="U5" s="479"/>
      <c r="V5" s="479"/>
      <c r="W5" s="479"/>
      <c r="X5" s="479"/>
      <c r="Y5" s="478"/>
      <c r="Z5" s="478"/>
      <c r="AA5" s="478"/>
      <c r="AB5" s="478"/>
      <c r="AC5" s="478"/>
      <c r="AD5" s="478"/>
      <c r="AE5" s="478"/>
      <c r="AF5" s="478"/>
      <c r="AG5" s="478"/>
      <c r="AH5" s="478"/>
      <c r="AI5" s="478"/>
      <c r="AJ5" s="478"/>
      <c r="AK5" s="478"/>
      <c r="AL5" s="478"/>
      <c r="AM5" s="478"/>
      <c r="AN5" s="480"/>
    </row>
    <row r="6" spans="1:47" ht="27" customHeight="1" thickTop="1">
      <c r="A6" s="482"/>
      <c r="B6" s="397" t="s">
        <v>28</v>
      </c>
      <c r="C6" s="397"/>
      <c r="D6" s="397"/>
      <c r="E6" s="398"/>
      <c r="F6" s="397" t="s">
        <v>29</v>
      </c>
      <c r="G6" s="397"/>
      <c r="H6" s="397"/>
      <c r="I6" s="399"/>
      <c r="J6" s="397" t="s">
        <v>30</v>
      </c>
      <c r="K6" s="397"/>
      <c r="L6" s="397"/>
      <c r="M6" s="483"/>
      <c r="N6" s="397" t="s">
        <v>420</v>
      </c>
      <c r="O6" s="397"/>
      <c r="P6" s="397"/>
      <c r="Q6" s="400"/>
      <c r="R6" s="397" t="s">
        <v>522</v>
      </c>
      <c r="S6" s="397"/>
      <c r="T6" s="397"/>
      <c r="U6" s="399"/>
      <c r="V6" s="397" t="s">
        <v>33</v>
      </c>
      <c r="W6" s="397"/>
      <c r="X6" s="397"/>
      <c r="Y6" s="483"/>
      <c r="Z6" s="397" t="s">
        <v>421</v>
      </c>
      <c r="AA6" s="397"/>
      <c r="AB6" s="397"/>
      <c r="AC6" s="400"/>
      <c r="AD6" s="397" t="s">
        <v>422</v>
      </c>
      <c r="AE6" s="397"/>
      <c r="AF6" s="397"/>
      <c r="AG6" s="399"/>
      <c r="AH6" s="397" t="s">
        <v>36</v>
      </c>
      <c r="AI6" s="397"/>
      <c r="AJ6" s="397"/>
      <c r="AK6" s="483"/>
      <c r="AL6" s="401" t="s">
        <v>423</v>
      </c>
      <c r="AM6" s="401"/>
      <c r="AN6" s="401"/>
      <c r="AO6" s="484"/>
    </row>
    <row r="7" spans="1:47" ht="12" customHeight="1">
      <c r="A7" s="485"/>
      <c r="B7" s="454" t="s">
        <v>424</v>
      </c>
      <c r="C7" s="455" t="s">
        <v>425</v>
      </c>
      <c r="D7" s="455" t="s">
        <v>426</v>
      </c>
      <c r="E7" s="454"/>
      <c r="F7" s="455" t="s">
        <v>424</v>
      </c>
      <c r="G7" s="455" t="s">
        <v>425</v>
      </c>
      <c r="H7" s="455" t="s">
        <v>426</v>
      </c>
      <c r="I7" s="454"/>
      <c r="J7" s="405" t="s">
        <v>424</v>
      </c>
      <c r="K7" s="406" t="s">
        <v>425</v>
      </c>
      <c r="L7" s="405" t="s">
        <v>426</v>
      </c>
      <c r="M7" s="486"/>
      <c r="N7" s="405" t="s">
        <v>424</v>
      </c>
      <c r="O7" s="406" t="s">
        <v>425</v>
      </c>
      <c r="P7" s="405" t="s">
        <v>426</v>
      </c>
      <c r="Q7" s="405"/>
      <c r="R7" s="405" t="s">
        <v>424</v>
      </c>
      <c r="S7" s="406" t="s">
        <v>425</v>
      </c>
      <c r="T7" s="405" t="s">
        <v>426</v>
      </c>
      <c r="U7" s="405"/>
      <c r="V7" s="406" t="s">
        <v>424</v>
      </c>
      <c r="W7" s="406" t="s">
        <v>425</v>
      </c>
      <c r="X7" s="406" t="s">
        <v>426</v>
      </c>
      <c r="Y7" s="486"/>
      <c r="Z7" s="405" t="s">
        <v>424</v>
      </c>
      <c r="AA7" s="406" t="s">
        <v>425</v>
      </c>
      <c r="AB7" s="406" t="s">
        <v>426</v>
      </c>
      <c r="AC7" s="405"/>
      <c r="AD7" s="406" t="s">
        <v>424</v>
      </c>
      <c r="AE7" s="406" t="s">
        <v>425</v>
      </c>
      <c r="AF7" s="406" t="s">
        <v>426</v>
      </c>
      <c r="AG7" s="405"/>
      <c r="AH7" s="405" t="s">
        <v>424</v>
      </c>
      <c r="AI7" s="406" t="s">
        <v>425</v>
      </c>
      <c r="AJ7" s="405" t="s">
        <v>426</v>
      </c>
      <c r="AK7" s="486"/>
      <c r="AL7" s="405" t="s">
        <v>424</v>
      </c>
      <c r="AM7" s="406" t="s">
        <v>425</v>
      </c>
      <c r="AN7" s="406" t="s">
        <v>426</v>
      </c>
    </row>
    <row r="8" spans="1:47" s="25" customFormat="1" ht="5.25" customHeight="1">
      <c r="A8" s="456"/>
      <c r="B8" s="408"/>
      <c r="C8" s="408"/>
      <c r="D8" s="408"/>
      <c r="E8" s="487"/>
      <c r="F8" s="408"/>
      <c r="G8" s="408"/>
      <c r="H8" s="408"/>
      <c r="I8" s="408"/>
      <c r="J8" s="408"/>
      <c r="K8" s="408"/>
      <c r="L8" s="408"/>
      <c r="M8" s="409"/>
      <c r="N8" s="408"/>
      <c r="O8" s="408"/>
      <c r="P8" s="408"/>
      <c r="Q8" s="488"/>
      <c r="R8" s="408"/>
      <c r="S8" s="408"/>
      <c r="T8" s="408"/>
      <c r="U8" s="408"/>
      <c r="V8" s="408"/>
      <c r="W8" s="408"/>
      <c r="X8" s="408"/>
      <c r="Y8" s="409"/>
      <c r="Z8" s="408"/>
      <c r="AA8" s="408"/>
      <c r="AB8" s="408"/>
      <c r="AC8" s="488"/>
      <c r="AD8" s="408"/>
      <c r="AE8" s="408"/>
      <c r="AF8" s="408"/>
      <c r="AG8" s="408"/>
      <c r="AH8" s="408"/>
      <c r="AI8" s="408"/>
      <c r="AJ8" s="408"/>
      <c r="AK8" s="409"/>
      <c r="AL8" s="408"/>
      <c r="AM8" s="408"/>
      <c r="AN8" s="408"/>
    </row>
    <row r="9" spans="1:47" s="412" customFormat="1" ht="8.1" customHeight="1">
      <c r="A9" s="489" t="s">
        <v>523</v>
      </c>
      <c r="B9" s="411">
        <v>526512.48066999996</v>
      </c>
      <c r="C9" s="411">
        <v>2905.9749500000003</v>
      </c>
      <c r="D9" s="411">
        <v>529418.45562000002</v>
      </c>
      <c r="E9" s="411"/>
      <c r="F9" s="411">
        <v>897684.49909000006</v>
      </c>
      <c r="G9" s="411">
        <v>1772.1248999999998</v>
      </c>
      <c r="H9" s="411">
        <v>899456.62398999999</v>
      </c>
      <c r="I9" s="411"/>
      <c r="J9" s="411">
        <v>416913.23644000001</v>
      </c>
      <c r="K9" s="411">
        <v>415.60444999999999</v>
      </c>
      <c r="L9" s="411">
        <v>417328.84088999999</v>
      </c>
      <c r="M9" s="489" t="s">
        <v>523</v>
      </c>
      <c r="N9" s="411">
        <v>338136.20575000002</v>
      </c>
      <c r="O9" s="411">
        <v>306.18539000000004</v>
      </c>
      <c r="P9" s="411">
        <v>338442.39113999996</v>
      </c>
      <c r="Q9" s="411"/>
      <c r="R9" s="411">
        <v>90366.293170000004</v>
      </c>
      <c r="S9" s="411">
        <v>5330.8771900000002</v>
      </c>
      <c r="T9" s="411">
        <v>95697.170360000004</v>
      </c>
      <c r="U9" s="411"/>
      <c r="V9" s="411">
        <v>393772.20666000003</v>
      </c>
      <c r="W9" s="411">
        <v>1412.2494799999999</v>
      </c>
      <c r="X9" s="411">
        <v>395184.45613999997</v>
      </c>
      <c r="Y9" s="489" t="s">
        <v>523</v>
      </c>
      <c r="Z9" s="411">
        <v>151916.44422</v>
      </c>
      <c r="AA9" s="411">
        <v>30030.42569</v>
      </c>
      <c r="AB9" s="411">
        <v>181946.86991000001</v>
      </c>
      <c r="AC9" s="411"/>
      <c r="AD9" s="411">
        <v>99980.40290999999</v>
      </c>
      <c r="AE9" s="411">
        <v>966.16438000000005</v>
      </c>
      <c r="AF9" s="411">
        <v>100946.56729000001</v>
      </c>
      <c r="AG9" s="411"/>
      <c r="AH9" s="411">
        <v>84998.069470000002</v>
      </c>
      <c r="AI9" s="411">
        <v>913.29181000000005</v>
      </c>
      <c r="AJ9" s="411">
        <v>85911.361279999997</v>
      </c>
      <c r="AK9" s="489" t="s">
        <v>523</v>
      </c>
      <c r="AL9" s="411">
        <v>3000279.8383800006</v>
      </c>
      <c r="AM9" s="411">
        <v>44052.898240000002</v>
      </c>
      <c r="AN9" s="411">
        <v>3044332.7366199996</v>
      </c>
      <c r="AO9" s="490"/>
    </row>
    <row r="10" spans="1:47" s="412" customFormat="1" ht="9" customHeight="1">
      <c r="A10" s="491" t="s">
        <v>524</v>
      </c>
      <c r="B10" s="414">
        <v>4290.9664499999999</v>
      </c>
      <c r="C10" s="414">
        <v>1859.7172800000001</v>
      </c>
      <c r="D10" s="414">
        <v>6150.6837300000007</v>
      </c>
      <c r="E10" s="414"/>
      <c r="F10" s="414">
        <v>9542.752050000001</v>
      </c>
      <c r="G10" s="414">
        <v>643.70932999999991</v>
      </c>
      <c r="H10" s="414">
        <v>10186.461380000001</v>
      </c>
      <c r="I10" s="414"/>
      <c r="J10" s="414">
        <v>6160.6634800000002</v>
      </c>
      <c r="K10" s="414">
        <v>384.14689000000004</v>
      </c>
      <c r="L10" s="414">
        <v>6544.8103700000001</v>
      </c>
      <c r="M10" s="491" t="s">
        <v>524</v>
      </c>
      <c r="N10" s="414">
        <v>6627.6452499999996</v>
      </c>
      <c r="O10" s="414">
        <v>300.20332999999999</v>
      </c>
      <c r="P10" s="414">
        <v>6927.8485799999999</v>
      </c>
      <c r="Q10" s="414"/>
      <c r="R10" s="414">
        <v>2346.5455499999998</v>
      </c>
      <c r="S10" s="414">
        <v>150.32689999999999</v>
      </c>
      <c r="T10" s="414">
        <v>2496.8724500000003</v>
      </c>
      <c r="U10" s="414"/>
      <c r="V10" s="414">
        <v>7445.6441299999997</v>
      </c>
      <c r="W10" s="414">
        <v>1412.2494799999999</v>
      </c>
      <c r="X10" s="414">
        <v>8857.8936099999992</v>
      </c>
      <c r="Y10" s="491" t="s">
        <v>524</v>
      </c>
      <c r="Z10" s="414">
        <v>1283.8510200000001</v>
      </c>
      <c r="AA10" s="414">
        <v>187.66694000000001</v>
      </c>
      <c r="AB10" s="414">
        <v>1471.5179599999999</v>
      </c>
      <c r="AC10" s="414"/>
      <c r="AD10" s="414">
        <v>3380.8516400000003</v>
      </c>
      <c r="AE10" s="414">
        <v>72.187350000000009</v>
      </c>
      <c r="AF10" s="414">
        <v>3453.03899</v>
      </c>
      <c r="AG10" s="414"/>
      <c r="AH10" s="414">
        <v>2660.5073299999999</v>
      </c>
      <c r="AI10" s="414">
        <v>647.07428000000004</v>
      </c>
      <c r="AJ10" s="414">
        <v>3307.5816099999997</v>
      </c>
      <c r="AK10" s="491" t="s">
        <v>524</v>
      </c>
      <c r="AL10" s="414">
        <v>43739.426899999999</v>
      </c>
      <c r="AM10" s="414">
        <v>5657.2817799999993</v>
      </c>
      <c r="AN10" s="414">
        <v>49396.708680000003</v>
      </c>
      <c r="AO10" s="490"/>
    </row>
    <row r="11" spans="1:47" s="412" customFormat="1" ht="9" customHeight="1">
      <c r="A11" s="416" t="s">
        <v>525</v>
      </c>
      <c r="B11" s="414">
        <v>2604.5368599999997</v>
      </c>
      <c r="C11" s="414">
        <v>0</v>
      </c>
      <c r="D11" s="414">
        <v>2604.5368599999997</v>
      </c>
      <c r="E11" s="414"/>
      <c r="F11" s="414">
        <v>0</v>
      </c>
      <c r="G11" s="414">
        <v>0</v>
      </c>
      <c r="H11" s="414">
        <v>0</v>
      </c>
      <c r="I11" s="414"/>
      <c r="J11" s="414">
        <v>789.01925000000006</v>
      </c>
      <c r="K11" s="414">
        <v>2.6563400000000001</v>
      </c>
      <c r="L11" s="414">
        <v>791.67558999999994</v>
      </c>
      <c r="M11" s="416" t="s">
        <v>525</v>
      </c>
      <c r="N11" s="414">
        <v>0</v>
      </c>
      <c r="O11" s="414">
        <v>0</v>
      </c>
      <c r="P11" s="414">
        <v>0</v>
      </c>
      <c r="Q11" s="414"/>
      <c r="R11" s="414">
        <v>0</v>
      </c>
      <c r="S11" s="414">
        <v>0</v>
      </c>
      <c r="T11" s="414">
        <v>0</v>
      </c>
      <c r="U11" s="414"/>
      <c r="V11" s="414">
        <v>0</v>
      </c>
      <c r="W11" s="414">
        <v>0</v>
      </c>
      <c r="X11" s="414">
        <v>0</v>
      </c>
      <c r="Y11" s="416" t="s">
        <v>525</v>
      </c>
      <c r="Z11" s="414">
        <v>0</v>
      </c>
      <c r="AA11" s="414">
        <v>0</v>
      </c>
      <c r="AB11" s="414">
        <v>0</v>
      </c>
      <c r="AC11" s="414"/>
      <c r="AD11" s="414">
        <v>0</v>
      </c>
      <c r="AE11" s="414">
        <v>0</v>
      </c>
      <c r="AF11" s="414">
        <v>0</v>
      </c>
      <c r="AG11" s="414"/>
      <c r="AH11" s="414">
        <v>0</v>
      </c>
      <c r="AI11" s="414">
        <v>0</v>
      </c>
      <c r="AJ11" s="414">
        <v>0</v>
      </c>
      <c r="AK11" s="416" t="s">
        <v>525</v>
      </c>
      <c r="AL11" s="414">
        <v>3393.5561099999995</v>
      </c>
      <c r="AM11" s="414">
        <v>2.6563400000000001</v>
      </c>
      <c r="AN11" s="414">
        <v>3396.2124499999995</v>
      </c>
      <c r="AO11" s="490"/>
    </row>
    <row r="12" spans="1:47" s="412" customFormat="1" ht="9" customHeight="1">
      <c r="A12" s="416" t="s">
        <v>526</v>
      </c>
      <c r="B12" s="414">
        <v>8956.9969899999996</v>
      </c>
      <c r="C12" s="414">
        <v>0</v>
      </c>
      <c r="D12" s="414">
        <v>8956.9969899999996</v>
      </c>
      <c r="E12" s="414"/>
      <c r="F12" s="414">
        <v>15745.61176</v>
      </c>
      <c r="G12" s="414">
        <v>0</v>
      </c>
      <c r="H12" s="414">
        <v>15745.61176</v>
      </c>
      <c r="I12" s="414"/>
      <c r="J12" s="414">
        <v>2764.9226400000002</v>
      </c>
      <c r="K12" s="414">
        <v>0</v>
      </c>
      <c r="L12" s="414">
        <v>2764.9226400000002</v>
      </c>
      <c r="M12" s="416" t="s">
        <v>526</v>
      </c>
      <c r="N12" s="414">
        <v>692.56206000000009</v>
      </c>
      <c r="O12" s="414">
        <v>0</v>
      </c>
      <c r="P12" s="414">
        <v>692.56206000000009</v>
      </c>
      <c r="Q12" s="414"/>
      <c r="R12" s="414">
        <v>891.8879300000001</v>
      </c>
      <c r="S12" s="414">
        <v>0</v>
      </c>
      <c r="T12" s="414">
        <v>891.8879300000001</v>
      </c>
      <c r="U12" s="414"/>
      <c r="V12" s="414">
        <v>0</v>
      </c>
      <c r="W12" s="414">
        <v>0</v>
      </c>
      <c r="X12" s="414">
        <v>0</v>
      </c>
      <c r="Y12" s="416" t="s">
        <v>526</v>
      </c>
      <c r="Z12" s="414">
        <v>0</v>
      </c>
      <c r="AA12" s="414">
        <v>0</v>
      </c>
      <c r="AB12" s="414">
        <v>0</v>
      </c>
      <c r="AC12" s="414"/>
      <c r="AD12" s="414">
        <v>464.416</v>
      </c>
      <c r="AE12" s="414">
        <v>0</v>
      </c>
      <c r="AF12" s="414">
        <v>464.416</v>
      </c>
      <c r="AG12" s="414"/>
      <c r="AH12" s="414">
        <v>618.97613000000001</v>
      </c>
      <c r="AI12" s="414">
        <v>0</v>
      </c>
      <c r="AJ12" s="414">
        <v>618.97613000000001</v>
      </c>
      <c r="AK12" s="416" t="s">
        <v>526</v>
      </c>
      <c r="AL12" s="414">
        <v>30135.373510000001</v>
      </c>
      <c r="AM12" s="414">
        <v>0</v>
      </c>
      <c r="AN12" s="414">
        <v>30135.373510000001</v>
      </c>
      <c r="AO12" s="490"/>
    </row>
    <row r="13" spans="1:47" s="412" customFormat="1" ht="9" customHeight="1">
      <c r="A13" s="416" t="s">
        <v>527</v>
      </c>
      <c r="B13" s="414">
        <v>510660.88064999995</v>
      </c>
      <c r="C13" s="414">
        <v>29.564170000000001</v>
      </c>
      <c r="D13" s="414">
        <v>510690.44481999998</v>
      </c>
      <c r="E13" s="414"/>
      <c r="F13" s="414">
        <v>873064.88808000006</v>
      </c>
      <c r="G13" s="414">
        <v>0</v>
      </c>
      <c r="H13" s="414">
        <v>873064.88808000006</v>
      </c>
      <c r="I13" s="414"/>
      <c r="J13" s="414">
        <v>407059.60232000001</v>
      </c>
      <c r="K13" s="414">
        <v>28.75346</v>
      </c>
      <c r="L13" s="414">
        <v>407088.35577999998</v>
      </c>
      <c r="M13" s="416" t="s">
        <v>527</v>
      </c>
      <c r="N13" s="414">
        <v>330815.99844</v>
      </c>
      <c r="O13" s="414">
        <v>5.9820600000000006</v>
      </c>
      <c r="P13" s="414">
        <v>330821.98050000001</v>
      </c>
      <c r="Q13" s="414"/>
      <c r="R13" s="414">
        <v>87127.859689999997</v>
      </c>
      <c r="S13" s="414">
        <v>0</v>
      </c>
      <c r="T13" s="414">
        <v>87127.859689999997</v>
      </c>
      <c r="U13" s="414"/>
      <c r="V13" s="414">
        <v>386026.18522000004</v>
      </c>
      <c r="W13" s="414">
        <v>0</v>
      </c>
      <c r="X13" s="414">
        <v>386026.18522000004</v>
      </c>
      <c r="Y13" s="416" t="s">
        <v>527</v>
      </c>
      <c r="Z13" s="414">
        <v>133208.81268999999</v>
      </c>
      <c r="AA13" s="414">
        <v>29842.27476</v>
      </c>
      <c r="AB13" s="414">
        <v>163051.08744999999</v>
      </c>
      <c r="AC13" s="414"/>
      <c r="AD13" s="414">
        <v>96135.135269999999</v>
      </c>
      <c r="AE13" s="414">
        <v>402.21183000000002</v>
      </c>
      <c r="AF13" s="414">
        <v>96537.347099999999</v>
      </c>
      <c r="AG13" s="414"/>
      <c r="AH13" s="414">
        <v>81718.586009999999</v>
      </c>
      <c r="AI13" s="414">
        <v>48.231050000000003</v>
      </c>
      <c r="AJ13" s="414">
        <v>81766.817060000001</v>
      </c>
      <c r="AK13" s="416" t="s">
        <v>527</v>
      </c>
      <c r="AL13" s="414">
        <v>2905817.9483700003</v>
      </c>
      <c r="AM13" s="414">
        <v>30357.017329999999</v>
      </c>
      <c r="AN13" s="414">
        <v>2936174.9656999996</v>
      </c>
      <c r="AO13" s="490"/>
    </row>
    <row r="14" spans="1:47" s="412" customFormat="1" ht="9" customHeight="1">
      <c r="A14" s="416" t="s">
        <v>528</v>
      </c>
      <c r="B14" s="414">
        <v>0</v>
      </c>
      <c r="C14" s="414">
        <v>0</v>
      </c>
      <c r="D14" s="414">
        <v>0</v>
      </c>
      <c r="E14" s="414"/>
      <c r="F14" s="414">
        <v>0</v>
      </c>
      <c r="G14" s="414">
        <v>0</v>
      </c>
      <c r="H14" s="414">
        <v>0</v>
      </c>
      <c r="I14" s="414"/>
      <c r="J14" s="414">
        <v>0</v>
      </c>
      <c r="K14" s="414">
        <v>0</v>
      </c>
      <c r="L14" s="414">
        <v>0</v>
      </c>
      <c r="M14" s="416" t="s">
        <v>528</v>
      </c>
      <c r="N14" s="414">
        <v>0</v>
      </c>
      <c r="O14" s="414">
        <v>0</v>
      </c>
      <c r="P14" s="414">
        <v>0</v>
      </c>
      <c r="Q14" s="414"/>
      <c r="R14" s="414">
        <v>0</v>
      </c>
      <c r="S14" s="414">
        <v>0</v>
      </c>
      <c r="T14" s="414">
        <v>0</v>
      </c>
      <c r="U14" s="414"/>
      <c r="V14" s="414">
        <v>0</v>
      </c>
      <c r="W14" s="414">
        <v>0</v>
      </c>
      <c r="X14" s="414">
        <v>0</v>
      </c>
      <c r="Y14" s="416" t="s">
        <v>528</v>
      </c>
      <c r="Z14" s="414">
        <v>22.8</v>
      </c>
      <c r="AA14" s="414">
        <v>0</v>
      </c>
      <c r="AB14" s="414">
        <v>22.8</v>
      </c>
      <c r="AC14" s="414"/>
      <c r="AD14" s="414">
        <v>0</v>
      </c>
      <c r="AE14" s="414">
        <v>0</v>
      </c>
      <c r="AF14" s="414">
        <v>0</v>
      </c>
      <c r="AG14" s="414"/>
      <c r="AH14" s="414">
        <v>0</v>
      </c>
      <c r="AI14" s="414">
        <v>0</v>
      </c>
      <c r="AJ14" s="414">
        <v>0</v>
      </c>
      <c r="AK14" s="416" t="s">
        <v>528</v>
      </c>
      <c r="AL14" s="414">
        <v>22.8</v>
      </c>
      <c r="AM14" s="414">
        <v>0</v>
      </c>
      <c r="AN14" s="414">
        <v>22.8</v>
      </c>
      <c r="AO14" s="490"/>
    </row>
    <row r="15" spans="1:47" s="412" customFormat="1" ht="9" customHeight="1">
      <c r="A15" s="416" t="s">
        <v>529</v>
      </c>
      <c r="B15" s="414">
        <v>0</v>
      </c>
      <c r="C15" s="414">
        <v>0</v>
      </c>
      <c r="D15" s="414">
        <v>0</v>
      </c>
      <c r="E15" s="414"/>
      <c r="F15" s="414">
        <v>0</v>
      </c>
      <c r="G15" s="414">
        <v>0</v>
      </c>
      <c r="H15" s="414">
        <v>0</v>
      </c>
      <c r="I15" s="414"/>
      <c r="J15" s="414">
        <v>0</v>
      </c>
      <c r="K15" s="414">
        <v>0</v>
      </c>
      <c r="L15" s="414">
        <v>0</v>
      </c>
      <c r="M15" s="416" t="s">
        <v>529</v>
      </c>
      <c r="N15" s="414">
        <v>0</v>
      </c>
      <c r="O15" s="414">
        <v>0</v>
      </c>
      <c r="P15" s="414">
        <v>0</v>
      </c>
      <c r="Q15" s="414"/>
      <c r="R15" s="414">
        <v>0</v>
      </c>
      <c r="S15" s="414">
        <v>0</v>
      </c>
      <c r="T15" s="414">
        <v>0</v>
      </c>
      <c r="U15" s="414"/>
      <c r="V15" s="414">
        <v>0</v>
      </c>
      <c r="W15" s="414">
        <v>0</v>
      </c>
      <c r="X15" s="414">
        <v>0</v>
      </c>
      <c r="Y15" s="416" t="s">
        <v>529</v>
      </c>
      <c r="Z15" s="414">
        <v>0</v>
      </c>
      <c r="AA15" s="414">
        <v>0</v>
      </c>
      <c r="AB15" s="414">
        <v>0</v>
      </c>
      <c r="AC15" s="414"/>
      <c r="AD15" s="414">
        <v>0</v>
      </c>
      <c r="AE15" s="414">
        <v>0</v>
      </c>
      <c r="AF15" s="414">
        <v>0</v>
      </c>
      <c r="AG15" s="414"/>
      <c r="AH15" s="414">
        <v>0</v>
      </c>
      <c r="AI15" s="414">
        <v>0</v>
      </c>
      <c r="AJ15" s="414">
        <v>0</v>
      </c>
      <c r="AK15" s="416" t="s">
        <v>529</v>
      </c>
      <c r="AL15" s="414">
        <v>0</v>
      </c>
      <c r="AM15" s="414">
        <v>0</v>
      </c>
      <c r="AN15" s="414">
        <v>0</v>
      </c>
      <c r="AO15" s="490"/>
    </row>
    <row r="16" spans="1:47" s="412" customFormat="1" ht="9" customHeight="1">
      <c r="A16" s="416" t="s">
        <v>530</v>
      </c>
      <c r="B16" s="414">
        <v>-0.90027999999999997</v>
      </c>
      <c r="C16" s="414">
        <v>1016.6935</v>
      </c>
      <c r="D16" s="414">
        <v>1015.79322</v>
      </c>
      <c r="E16" s="414"/>
      <c r="F16" s="414">
        <v>-668.75280000000009</v>
      </c>
      <c r="G16" s="414">
        <v>1128.4155700000001</v>
      </c>
      <c r="H16" s="414">
        <v>459.66277000000002</v>
      </c>
      <c r="I16" s="414"/>
      <c r="J16" s="414">
        <v>139.02875</v>
      </c>
      <c r="K16" s="414">
        <v>4.7759999999999997E-2</v>
      </c>
      <c r="L16" s="414">
        <v>139.07651000000001</v>
      </c>
      <c r="M16" s="416" t="s">
        <v>530</v>
      </c>
      <c r="N16" s="414">
        <v>0</v>
      </c>
      <c r="O16" s="414">
        <v>0</v>
      </c>
      <c r="P16" s="414">
        <v>0</v>
      </c>
      <c r="Q16" s="414"/>
      <c r="R16" s="414">
        <v>0</v>
      </c>
      <c r="S16" s="414">
        <v>2246.3277699999999</v>
      </c>
      <c r="T16" s="414">
        <v>2246.3277699999999</v>
      </c>
      <c r="U16" s="414"/>
      <c r="V16" s="414">
        <v>300.37731000000002</v>
      </c>
      <c r="W16" s="414">
        <v>0</v>
      </c>
      <c r="X16" s="414">
        <v>300.37731000000002</v>
      </c>
      <c r="Y16" s="416" t="s">
        <v>530</v>
      </c>
      <c r="Z16" s="414">
        <v>17400.980510000001</v>
      </c>
      <c r="AA16" s="414">
        <v>0</v>
      </c>
      <c r="AB16" s="414">
        <v>17400.980510000001</v>
      </c>
      <c r="AC16" s="414"/>
      <c r="AD16" s="414">
        <v>0</v>
      </c>
      <c r="AE16" s="414">
        <v>491.76519999999999</v>
      </c>
      <c r="AF16" s="414">
        <v>491.76519999999999</v>
      </c>
      <c r="AG16" s="414"/>
      <c r="AH16" s="414">
        <v>0</v>
      </c>
      <c r="AI16" s="414">
        <v>217.98648</v>
      </c>
      <c r="AJ16" s="414">
        <v>217.98648</v>
      </c>
      <c r="AK16" s="416" t="s">
        <v>530</v>
      </c>
      <c r="AL16" s="414">
        <v>17170.733490000002</v>
      </c>
      <c r="AM16" s="414">
        <v>5101.2362799999992</v>
      </c>
      <c r="AN16" s="414">
        <v>22271.969770000003</v>
      </c>
      <c r="AO16" s="490"/>
    </row>
    <row r="17" spans="1:41" s="412" customFormat="1" ht="9" customHeight="1">
      <c r="A17" s="416" t="s">
        <v>531</v>
      </c>
      <c r="B17" s="414">
        <v>0</v>
      </c>
      <c r="C17" s="414">
        <v>0</v>
      </c>
      <c r="D17" s="414">
        <v>0</v>
      </c>
      <c r="E17" s="414"/>
      <c r="F17" s="414">
        <v>0</v>
      </c>
      <c r="G17" s="414">
        <v>0</v>
      </c>
      <c r="H17" s="414">
        <v>0</v>
      </c>
      <c r="I17" s="414"/>
      <c r="J17" s="414">
        <v>0</v>
      </c>
      <c r="K17" s="414">
        <v>0</v>
      </c>
      <c r="L17" s="414">
        <v>0</v>
      </c>
      <c r="M17" s="416" t="s">
        <v>531</v>
      </c>
      <c r="N17" s="414">
        <v>0</v>
      </c>
      <c r="O17" s="414">
        <v>0</v>
      </c>
      <c r="P17" s="414">
        <v>0</v>
      </c>
      <c r="Q17" s="414"/>
      <c r="R17" s="414">
        <v>0</v>
      </c>
      <c r="S17" s="414">
        <v>0</v>
      </c>
      <c r="T17" s="414">
        <v>0</v>
      </c>
      <c r="U17" s="414"/>
      <c r="V17" s="414">
        <v>0</v>
      </c>
      <c r="W17" s="414">
        <v>0</v>
      </c>
      <c r="X17" s="414">
        <v>0</v>
      </c>
      <c r="Y17" s="416" t="s">
        <v>531</v>
      </c>
      <c r="Z17" s="414">
        <v>0</v>
      </c>
      <c r="AA17" s="414">
        <v>0</v>
      </c>
      <c r="AB17" s="414">
        <v>0</v>
      </c>
      <c r="AC17" s="414"/>
      <c r="AD17" s="414">
        <v>0</v>
      </c>
      <c r="AE17" s="414">
        <v>0</v>
      </c>
      <c r="AF17" s="414">
        <v>0</v>
      </c>
      <c r="AG17" s="414"/>
      <c r="AH17" s="414">
        <v>0</v>
      </c>
      <c r="AI17" s="414">
        <v>0</v>
      </c>
      <c r="AJ17" s="414">
        <v>0</v>
      </c>
      <c r="AK17" s="416" t="s">
        <v>531</v>
      </c>
      <c r="AL17" s="414">
        <v>0</v>
      </c>
      <c r="AM17" s="414">
        <v>0</v>
      </c>
      <c r="AN17" s="414">
        <v>0</v>
      </c>
      <c r="AO17" s="490"/>
    </row>
    <row r="18" spans="1:41" s="412" customFormat="1" ht="9" customHeight="1">
      <c r="A18" s="416" t="s">
        <v>451</v>
      </c>
      <c r="B18" s="414">
        <v>0</v>
      </c>
      <c r="C18" s="414">
        <v>0</v>
      </c>
      <c r="D18" s="414">
        <v>0</v>
      </c>
      <c r="E18" s="414"/>
      <c r="F18" s="414">
        <v>0</v>
      </c>
      <c r="G18" s="414">
        <v>0</v>
      </c>
      <c r="H18" s="414">
        <v>0</v>
      </c>
      <c r="I18" s="414"/>
      <c r="J18" s="414">
        <v>0</v>
      </c>
      <c r="K18" s="414">
        <v>0</v>
      </c>
      <c r="L18" s="414">
        <v>0</v>
      </c>
      <c r="M18" s="416" t="s">
        <v>451</v>
      </c>
      <c r="N18" s="414">
        <v>0</v>
      </c>
      <c r="O18" s="414">
        <v>0</v>
      </c>
      <c r="P18" s="414">
        <v>0</v>
      </c>
      <c r="Q18" s="414"/>
      <c r="R18" s="414">
        <v>0</v>
      </c>
      <c r="S18" s="414">
        <v>2934.2225199999998</v>
      </c>
      <c r="T18" s="414">
        <v>2934.2225199999998</v>
      </c>
      <c r="U18" s="414"/>
      <c r="V18" s="414">
        <v>0</v>
      </c>
      <c r="W18" s="414">
        <v>0</v>
      </c>
      <c r="X18" s="414">
        <v>0</v>
      </c>
      <c r="Y18" s="416" t="s">
        <v>451</v>
      </c>
      <c r="Z18" s="414">
        <v>0</v>
      </c>
      <c r="AA18" s="414">
        <v>0.48399000000000003</v>
      </c>
      <c r="AB18" s="414">
        <v>0.48399000000000003</v>
      </c>
      <c r="AC18" s="414"/>
      <c r="AD18" s="414">
        <v>0</v>
      </c>
      <c r="AE18" s="414">
        <v>0</v>
      </c>
      <c r="AF18" s="414">
        <v>0</v>
      </c>
      <c r="AG18" s="414"/>
      <c r="AH18" s="414">
        <v>0</v>
      </c>
      <c r="AI18" s="414">
        <v>0</v>
      </c>
      <c r="AJ18" s="414">
        <v>0</v>
      </c>
      <c r="AK18" s="416" t="s">
        <v>451</v>
      </c>
      <c r="AL18" s="414">
        <v>0</v>
      </c>
      <c r="AM18" s="414">
        <v>2934.70651</v>
      </c>
      <c r="AN18" s="414">
        <v>2934.70651</v>
      </c>
      <c r="AO18" s="490"/>
    </row>
    <row r="19" spans="1:41" s="412" customFormat="1" ht="5.0999999999999996" customHeight="1">
      <c r="A19" s="416"/>
      <c r="B19" s="414"/>
      <c r="C19" s="414"/>
      <c r="D19" s="414"/>
      <c r="E19" s="414"/>
      <c r="F19" s="414"/>
      <c r="G19" s="414"/>
      <c r="H19" s="414"/>
      <c r="I19" s="414"/>
      <c r="J19" s="414"/>
      <c r="K19" s="414"/>
      <c r="L19" s="414"/>
      <c r="M19" s="416"/>
      <c r="N19" s="414"/>
      <c r="O19" s="414"/>
      <c r="P19" s="414"/>
      <c r="Q19" s="414"/>
      <c r="R19" s="414"/>
      <c r="S19" s="414"/>
      <c r="T19" s="414"/>
      <c r="U19" s="414"/>
      <c r="V19" s="414">
        <v>0</v>
      </c>
      <c r="W19" s="414">
        <v>0</v>
      </c>
      <c r="X19" s="414">
        <v>0</v>
      </c>
      <c r="Y19" s="416"/>
      <c r="Z19" s="414"/>
      <c r="AA19" s="414"/>
      <c r="AB19" s="414"/>
      <c r="AC19" s="414"/>
      <c r="AD19" s="414"/>
      <c r="AE19" s="414"/>
      <c r="AF19" s="414"/>
      <c r="AG19" s="414"/>
      <c r="AH19" s="414">
        <v>0</v>
      </c>
      <c r="AI19" s="414">
        <v>0</v>
      </c>
      <c r="AJ19" s="414">
        <v>0</v>
      </c>
      <c r="AK19" s="416"/>
      <c r="AL19" s="414"/>
      <c r="AM19" s="414"/>
      <c r="AN19" s="414"/>
      <c r="AO19" s="490"/>
    </row>
    <row r="20" spans="1:41" s="25" customFormat="1" ht="9.75" customHeight="1">
      <c r="A20" s="410" t="s">
        <v>532</v>
      </c>
      <c r="B20" s="411">
        <v>106107.85676000001</v>
      </c>
      <c r="C20" s="411">
        <v>697.05640000000005</v>
      </c>
      <c r="D20" s="411">
        <v>106804.91316</v>
      </c>
      <c r="E20" s="411"/>
      <c r="F20" s="411">
        <v>194889.84925999999</v>
      </c>
      <c r="G20" s="411">
        <v>2138.8147799999997</v>
      </c>
      <c r="H20" s="411">
        <v>197028.66404</v>
      </c>
      <c r="I20" s="411"/>
      <c r="J20" s="411">
        <v>99845.202590000001</v>
      </c>
      <c r="K20" s="411">
        <v>43.260270000000006</v>
      </c>
      <c r="L20" s="411">
        <v>99888.46286</v>
      </c>
      <c r="M20" s="410" t="s">
        <v>532</v>
      </c>
      <c r="N20" s="411">
        <v>74685.62255</v>
      </c>
      <c r="O20" s="411">
        <v>2.4972400000000001</v>
      </c>
      <c r="P20" s="411">
        <v>74688.119790000012</v>
      </c>
      <c r="Q20" s="411"/>
      <c r="R20" s="411">
        <v>22061.40497</v>
      </c>
      <c r="S20" s="411">
        <v>3252.2629500000003</v>
      </c>
      <c r="T20" s="411">
        <v>25313.667920000004</v>
      </c>
      <c r="U20" s="411"/>
      <c r="V20" s="411">
        <v>87852.616599999994</v>
      </c>
      <c r="W20" s="411">
        <v>1285.04197</v>
      </c>
      <c r="X20" s="411">
        <v>89137.65857</v>
      </c>
      <c r="Y20" s="410" t="s">
        <v>532</v>
      </c>
      <c r="Z20" s="411">
        <v>38411.335780000001</v>
      </c>
      <c r="AA20" s="411">
        <v>7810.95903</v>
      </c>
      <c r="AB20" s="411">
        <v>46222.294809999999</v>
      </c>
      <c r="AC20" s="411"/>
      <c r="AD20" s="411">
        <v>37648.688070000004</v>
      </c>
      <c r="AE20" s="411">
        <v>190.83862999999999</v>
      </c>
      <c r="AF20" s="411">
        <v>37839.526700000002</v>
      </c>
      <c r="AG20" s="411"/>
      <c r="AH20" s="411">
        <v>37414.699119999997</v>
      </c>
      <c r="AI20" s="411">
        <v>403.80646000000002</v>
      </c>
      <c r="AJ20" s="411">
        <v>37818.505579999997</v>
      </c>
      <c r="AK20" s="410" t="s">
        <v>532</v>
      </c>
      <c r="AL20" s="411">
        <v>698917.2757</v>
      </c>
      <c r="AM20" s="411">
        <v>15824.53773</v>
      </c>
      <c r="AN20" s="411">
        <v>714741.8134300001</v>
      </c>
    </row>
    <row r="21" spans="1:41" s="412" customFormat="1" ht="9" customHeight="1">
      <c r="A21" s="416" t="s">
        <v>533</v>
      </c>
      <c r="B21" s="414">
        <v>69767.656279999996</v>
      </c>
      <c r="C21" s="414">
        <v>511.33631000000003</v>
      </c>
      <c r="D21" s="414">
        <v>70278.992590000009</v>
      </c>
      <c r="E21" s="414"/>
      <c r="F21" s="414">
        <v>134182.03396999999</v>
      </c>
      <c r="G21" s="414">
        <v>445.54061999999999</v>
      </c>
      <c r="H21" s="414">
        <v>134627.57459</v>
      </c>
      <c r="I21" s="414"/>
      <c r="J21" s="414">
        <v>65439.716979999997</v>
      </c>
      <c r="K21" s="414">
        <v>43.260270000000006</v>
      </c>
      <c r="L21" s="414">
        <v>65482.977250000004</v>
      </c>
      <c r="M21" s="416" t="s">
        <v>533</v>
      </c>
      <c r="N21" s="414">
        <v>29973.725899999998</v>
      </c>
      <c r="O21" s="414">
        <v>0</v>
      </c>
      <c r="P21" s="414">
        <v>29973.725899999998</v>
      </c>
      <c r="Q21" s="414"/>
      <c r="R21" s="414">
        <v>19302.603230000001</v>
      </c>
      <c r="S21" s="414">
        <v>398.52591999999999</v>
      </c>
      <c r="T21" s="414">
        <v>19701.129149999997</v>
      </c>
      <c r="U21" s="414"/>
      <c r="V21" s="414">
        <v>43583.084710000003</v>
      </c>
      <c r="W21" s="414">
        <v>1008.27603</v>
      </c>
      <c r="X21" s="414">
        <v>44591.360740000004</v>
      </c>
      <c r="Y21" s="416" t="s">
        <v>533</v>
      </c>
      <c r="Z21" s="414">
        <v>0</v>
      </c>
      <c r="AA21" s="414">
        <v>0</v>
      </c>
      <c r="AB21" s="414">
        <v>0</v>
      </c>
      <c r="AC21" s="414"/>
      <c r="AD21" s="414">
        <v>30232.298210000001</v>
      </c>
      <c r="AE21" s="414">
        <v>6.1709100000000001</v>
      </c>
      <c r="AF21" s="414">
        <v>30238.469120000002</v>
      </c>
      <c r="AG21" s="414"/>
      <c r="AH21" s="414">
        <v>25708.56928</v>
      </c>
      <c r="AI21" s="414">
        <v>268.71616999999998</v>
      </c>
      <c r="AJ21" s="414">
        <v>25977.285449999999</v>
      </c>
      <c r="AK21" s="416" t="s">
        <v>533</v>
      </c>
      <c r="AL21" s="414">
        <v>418189.68856000004</v>
      </c>
      <c r="AM21" s="414">
        <v>2681.8262300000001</v>
      </c>
      <c r="AN21" s="414">
        <v>420871.5147900001</v>
      </c>
      <c r="AO21" s="490"/>
    </row>
    <row r="22" spans="1:41" s="412" customFormat="1" ht="9" customHeight="1">
      <c r="A22" s="416" t="s">
        <v>534</v>
      </c>
      <c r="B22" s="414">
        <v>111.64015000000001</v>
      </c>
      <c r="C22" s="414">
        <v>0</v>
      </c>
      <c r="D22" s="414">
        <v>111.64015000000001</v>
      </c>
      <c r="E22" s="414"/>
      <c r="F22" s="414">
        <v>0</v>
      </c>
      <c r="G22" s="414">
        <v>0</v>
      </c>
      <c r="H22" s="414">
        <v>0</v>
      </c>
      <c r="I22" s="414"/>
      <c r="J22" s="414">
        <v>2004.45036</v>
      </c>
      <c r="K22" s="414">
        <v>0</v>
      </c>
      <c r="L22" s="414">
        <v>2004.45036</v>
      </c>
      <c r="M22" s="416" t="s">
        <v>534</v>
      </c>
      <c r="N22" s="414">
        <v>30.66666</v>
      </c>
      <c r="O22" s="414">
        <v>0</v>
      </c>
      <c r="P22" s="414">
        <v>30.66666</v>
      </c>
      <c r="Q22" s="414"/>
      <c r="R22" s="414">
        <v>0</v>
      </c>
      <c r="S22" s="414">
        <v>0</v>
      </c>
      <c r="T22" s="414">
        <v>0</v>
      </c>
      <c r="U22" s="414"/>
      <c r="V22" s="414">
        <v>49.917230000000004</v>
      </c>
      <c r="W22" s="414">
        <v>0</v>
      </c>
      <c r="X22" s="414">
        <v>49.917230000000004</v>
      </c>
      <c r="Y22" s="416" t="s">
        <v>534</v>
      </c>
      <c r="Z22" s="414">
        <v>0</v>
      </c>
      <c r="AA22" s="414">
        <v>0</v>
      </c>
      <c r="AB22" s="414">
        <v>0</v>
      </c>
      <c r="AC22" s="414"/>
      <c r="AD22" s="414">
        <v>194.45531</v>
      </c>
      <c r="AE22" s="414">
        <v>0</v>
      </c>
      <c r="AF22" s="414">
        <v>194.45531</v>
      </c>
      <c r="AG22" s="414"/>
      <c r="AH22" s="414">
        <v>117.5805</v>
      </c>
      <c r="AI22" s="414">
        <v>0</v>
      </c>
      <c r="AJ22" s="414">
        <v>117.5805</v>
      </c>
      <c r="AK22" s="416" t="s">
        <v>534</v>
      </c>
      <c r="AL22" s="414">
        <v>2508.7102099999997</v>
      </c>
      <c r="AM22" s="414">
        <v>0</v>
      </c>
      <c r="AN22" s="414">
        <v>2508.7102099999997</v>
      </c>
      <c r="AO22" s="490"/>
    </row>
    <row r="23" spans="1:41" s="412" customFormat="1" ht="9" customHeight="1">
      <c r="A23" s="416" t="s">
        <v>525</v>
      </c>
      <c r="B23" s="414">
        <v>305.00172000000003</v>
      </c>
      <c r="C23" s="414">
        <v>0</v>
      </c>
      <c r="D23" s="414">
        <v>305.00172000000003</v>
      </c>
      <c r="E23" s="414"/>
      <c r="F23" s="414">
        <v>0</v>
      </c>
      <c r="G23" s="414">
        <v>0</v>
      </c>
      <c r="H23" s="414">
        <v>0</v>
      </c>
      <c r="I23" s="414"/>
      <c r="J23" s="414">
        <v>90.617660000000001</v>
      </c>
      <c r="K23" s="414">
        <v>0</v>
      </c>
      <c r="L23" s="414">
        <v>90.617660000000001</v>
      </c>
      <c r="M23" s="416" t="s">
        <v>525</v>
      </c>
      <c r="N23" s="414">
        <v>0</v>
      </c>
      <c r="O23" s="414">
        <v>0</v>
      </c>
      <c r="P23" s="414">
        <v>0</v>
      </c>
      <c r="Q23" s="414"/>
      <c r="R23" s="414">
        <v>0</v>
      </c>
      <c r="S23" s="414">
        <v>0</v>
      </c>
      <c r="T23" s="414">
        <v>0</v>
      </c>
      <c r="U23" s="414"/>
      <c r="V23" s="414">
        <v>0</v>
      </c>
      <c r="W23" s="414">
        <v>0</v>
      </c>
      <c r="X23" s="414">
        <v>0</v>
      </c>
      <c r="Y23" s="416" t="s">
        <v>525</v>
      </c>
      <c r="Z23" s="414">
        <v>0</v>
      </c>
      <c r="AA23" s="414">
        <v>0</v>
      </c>
      <c r="AB23" s="414">
        <v>0</v>
      </c>
      <c r="AC23" s="414"/>
      <c r="AD23" s="414">
        <v>0</v>
      </c>
      <c r="AE23" s="414">
        <v>0</v>
      </c>
      <c r="AF23" s="414">
        <v>0</v>
      </c>
      <c r="AG23" s="414"/>
      <c r="AH23" s="414">
        <v>0</v>
      </c>
      <c r="AI23" s="414">
        <v>0</v>
      </c>
      <c r="AJ23" s="414">
        <v>0</v>
      </c>
      <c r="AK23" s="416" t="s">
        <v>525</v>
      </c>
      <c r="AL23" s="414">
        <v>395.61938000000004</v>
      </c>
      <c r="AM23" s="414">
        <v>0</v>
      </c>
      <c r="AN23" s="414">
        <v>395.61938000000004</v>
      </c>
      <c r="AO23" s="490"/>
    </row>
    <row r="24" spans="1:41" s="412" customFormat="1" ht="9" customHeight="1">
      <c r="A24" s="416" t="s">
        <v>535</v>
      </c>
      <c r="B24" s="414">
        <v>24850.519820000001</v>
      </c>
      <c r="C24" s="414">
        <v>30.69322</v>
      </c>
      <c r="D24" s="414">
        <v>24881.213039999999</v>
      </c>
      <c r="E24" s="414"/>
      <c r="F24" s="414">
        <v>45185.853060000001</v>
      </c>
      <c r="G24" s="414">
        <v>1683.0592000000001</v>
      </c>
      <c r="H24" s="414">
        <v>46868.912259999997</v>
      </c>
      <c r="I24" s="414"/>
      <c r="J24" s="414">
        <v>23072.930329999999</v>
      </c>
      <c r="K24" s="414">
        <v>0</v>
      </c>
      <c r="L24" s="414">
        <v>23072.930329999999</v>
      </c>
      <c r="M24" s="416" t="s">
        <v>535</v>
      </c>
      <c r="N24" s="414">
        <v>12567.65343</v>
      </c>
      <c r="O24" s="414">
        <v>2.4972400000000001</v>
      </c>
      <c r="P24" s="414">
        <v>12570.150669999999</v>
      </c>
      <c r="Q24" s="414"/>
      <c r="R24" s="414">
        <v>28.58173</v>
      </c>
      <c r="S24" s="414">
        <v>0</v>
      </c>
      <c r="T24" s="414">
        <v>28.58173</v>
      </c>
      <c r="U24" s="414"/>
      <c r="V24" s="414">
        <v>9104.5118000000002</v>
      </c>
      <c r="W24" s="414">
        <v>95.431370000000001</v>
      </c>
      <c r="X24" s="414">
        <v>9199.9431700000005</v>
      </c>
      <c r="Y24" s="416" t="s">
        <v>535</v>
      </c>
      <c r="Z24" s="414">
        <v>38378.635270000006</v>
      </c>
      <c r="AA24" s="414">
        <v>7810.95903</v>
      </c>
      <c r="AB24" s="414">
        <v>46189.594299999997</v>
      </c>
      <c r="AC24" s="414"/>
      <c r="AD24" s="414">
        <v>4260.9454000000005</v>
      </c>
      <c r="AE24" s="414">
        <v>170.40358000000001</v>
      </c>
      <c r="AF24" s="414">
        <v>4431.3489800000007</v>
      </c>
      <c r="AG24" s="414"/>
      <c r="AH24" s="414">
        <v>2803.3528799999999</v>
      </c>
      <c r="AI24" s="414">
        <v>0</v>
      </c>
      <c r="AJ24" s="414">
        <v>2803.3528799999999</v>
      </c>
      <c r="AK24" s="416" t="s">
        <v>535</v>
      </c>
      <c r="AL24" s="414">
        <v>160252.98372000002</v>
      </c>
      <c r="AM24" s="414">
        <v>9793.0436399999999</v>
      </c>
      <c r="AN24" s="414">
        <v>170046.02736000001</v>
      </c>
      <c r="AO24" s="490"/>
    </row>
    <row r="25" spans="1:41" s="412" customFormat="1" ht="9" customHeight="1">
      <c r="A25" s="416" t="s">
        <v>536</v>
      </c>
      <c r="B25" s="414">
        <v>0</v>
      </c>
      <c r="C25" s="414">
        <v>0</v>
      </c>
      <c r="D25" s="414">
        <v>0</v>
      </c>
      <c r="E25" s="414"/>
      <c r="F25" s="414">
        <v>11354.29969</v>
      </c>
      <c r="G25" s="414">
        <v>0</v>
      </c>
      <c r="H25" s="414">
        <v>11354.29969</v>
      </c>
      <c r="I25" s="414"/>
      <c r="J25" s="414">
        <v>6274.6900900000001</v>
      </c>
      <c r="K25" s="414">
        <v>0</v>
      </c>
      <c r="L25" s="414">
        <v>6274.6900900000001</v>
      </c>
      <c r="M25" s="416" t="s">
        <v>536</v>
      </c>
      <c r="N25" s="414">
        <v>10323.197960000001</v>
      </c>
      <c r="O25" s="414">
        <v>0</v>
      </c>
      <c r="P25" s="414">
        <v>10323.197960000001</v>
      </c>
      <c r="Q25" s="414"/>
      <c r="R25" s="414">
        <v>0</v>
      </c>
      <c r="S25" s="414">
        <v>0</v>
      </c>
      <c r="T25" s="414">
        <v>0</v>
      </c>
      <c r="U25" s="414"/>
      <c r="V25" s="414">
        <v>31033.935160000001</v>
      </c>
      <c r="W25" s="414">
        <v>0</v>
      </c>
      <c r="X25" s="414">
        <v>31033.935160000001</v>
      </c>
      <c r="Y25" s="416" t="s">
        <v>536</v>
      </c>
      <c r="Z25" s="414">
        <v>0</v>
      </c>
      <c r="AA25" s="414">
        <v>0</v>
      </c>
      <c r="AB25" s="414">
        <v>0</v>
      </c>
      <c r="AC25" s="414"/>
      <c r="AD25" s="414">
        <v>0</v>
      </c>
      <c r="AE25" s="414">
        <v>0</v>
      </c>
      <c r="AF25" s="414">
        <v>0</v>
      </c>
      <c r="AG25" s="414"/>
      <c r="AH25" s="414">
        <v>0</v>
      </c>
      <c r="AI25" s="414">
        <v>0</v>
      </c>
      <c r="AJ25" s="414">
        <v>0</v>
      </c>
      <c r="AK25" s="416" t="s">
        <v>536</v>
      </c>
      <c r="AL25" s="414">
        <v>58986.122900000002</v>
      </c>
      <c r="AM25" s="414">
        <v>0</v>
      </c>
      <c r="AN25" s="414">
        <v>58986.122900000002</v>
      </c>
      <c r="AO25" s="490"/>
    </row>
    <row r="26" spans="1:41" s="412" customFormat="1" ht="9" customHeight="1">
      <c r="A26" s="416" t="s">
        <v>537</v>
      </c>
      <c r="B26" s="414">
        <v>9171.09375</v>
      </c>
      <c r="C26" s="414">
        <v>0</v>
      </c>
      <c r="D26" s="414">
        <v>9171.09375</v>
      </c>
      <c r="E26" s="414"/>
      <c r="F26" s="414">
        <v>0</v>
      </c>
      <c r="G26" s="414">
        <v>0</v>
      </c>
      <c r="H26" s="414">
        <v>0</v>
      </c>
      <c r="I26" s="414"/>
      <c r="J26" s="414">
        <v>0</v>
      </c>
      <c r="K26" s="414">
        <v>0</v>
      </c>
      <c r="L26" s="414">
        <v>0</v>
      </c>
      <c r="M26" s="416" t="s">
        <v>537</v>
      </c>
      <c r="N26" s="414">
        <v>0</v>
      </c>
      <c r="O26" s="414">
        <v>0</v>
      </c>
      <c r="P26" s="414">
        <v>0</v>
      </c>
      <c r="Q26" s="414"/>
      <c r="R26" s="414">
        <v>509.37409000000002</v>
      </c>
      <c r="S26" s="414">
        <v>0</v>
      </c>
      <c r="T26" s="414">
        <v>509.37409000000002</v>
      </c>
      <c r="U26" s="414"/>
      <c r="V26" s="414">
        <v>1344.7226400000002</v>
      </c>
      <c r="W26" s="414">
        <v>0</v>
      </c>
      <c r="X26" s="414">
        <v>1344.7226400000002</v>
      </c>
      <c r="Y26" s="416" t="s">
        <v>537</v>
      </c>
      <c r="Z26" s="414">
        <v>0</v>
      </c>
      <c r="AA26" s="414">
        <v>0</v>
      </c>
      <c r="AB26" s="414">
        <v>0</v>
      </c>
      <c r="AC26" s="414"/>
      <c r="AD26" s="414">
        <v>0</v>
      </c>
      <c r="AE26" s="414">
        <v>0</v>
      </c>
      <c r="AF26" s="414">
        <v>0</v>
      </c>
      <c r="AG26" s="414"/>
      <c r="AH26" s="414">
        <v>5388.7576900000004</v>
      </c>
      <c r="AI26" s="414">
        <v>0</v>
      </c>
      <c r="AJ26" s="414">
        <v>5388.7576900000004</v>
      </c>
      <c r="AK26" s="416" t="s">
        <v>537</v>
      </c>
      <c r="AL26" s="414">
        <v>16413.94817</v>
      </c>
      <c r="AM26" s="414">
        <v>0</v>
      </c>
      <c r="AN26" s="414">
        <v>16413.94817</v>
      </c>
      <c r="AO26" s="490"/>
    </row>
    <row r="27" spans="1:41" s="412" customFormat="1" ht="9" customHeight="1">
      <c r="A27" s="416" t="s">
        <v>538</v>
      </c>
      <c r="B27" s="414">
        <v>0</v>
      </c>
      <c r="C27" s="414">
        <v>0</v>
      </c>
      <c r="D27" s="414">
        <v>0</v>
      </c>
      <c r="E27" s="414"/>
      <c r="F27" s="414">
        <v>0</v>
      </c>
      <c r="G27" s="414">
        <v>0</v>
      </c>
      <c r="H27" s="414">
        <v>0</v>
      </c>
      <c r="I27" s="414"/>
      <c r="J27" s="414">
        <v>0</v>
      </c>
      <c r="K27" s="414">
        <v>0</v>
      </c>
      <c r="L27" s="414">
        <v>0</v>
      </c>
      <c r="M27" s="416" t="s">
        <v>538</v>
      </c>
      <c r="N27" s="414">
        <v>0</v>
      </c>
      <c r="O27" s="414">
        <v>0</v>
      </c>
      <c r="P27" s="414">
        <v>0</v>
      </c>
      <c r="Q27" s="414"/>
      <c r="R27" s="414">
        <v>0</v>
      </c>
      <c r="S27" s="414">
        <v>0</v>
      </c>
      <c r="T27" s="414">
        <v>0</v>
      </c>
      <c r="U27" s="414"/>
      <c r="V27" s="414">
        <v>0</v>
      </c>
      <c r="W27" s="414">
        <v>0</v>
      </c>
      <c r="X27" s="414">
        <v>0</v>
      </c>
      <c r="Y27" s="416" t="s">
        <v>538</v>
      </c>
      <c r="Z27" s="414">
        <v>0</v>
      </c>
      <c r="AA27" s="414">
        <v>0</v>
      </c>
      <c r="AB27" s="414">
        <v>0</v>
      </c>
      <c r="AC27" s="414"/>
      <c r="AD27" s="414">
        <v>0</v>
      </c>
      <c r="AE27" s="414">
        <v>0</v>
      </c>
      <c r="AF27" s="414">
        <v>0</v>
      </c>
      <c r="AG27" s="414"/>
      <c r="AH27" s="414">
        <v>0</v>
      </c>
      <c r="AI27" s="414">
        <v>0</v>
      </c>
      <c r="AJ27" s="414">
        <v>0</v>
      </c>
      <c r="AK27" s="416" t="s">
        <v>538</v>
      </c>
      <c r="AL27" s="414">
        <v>0</v>
      </c>
      <c r="AM27" s="414">
        <v>0</v>
      </c>
      <c r="AN27" s="414">
        <v>0</v>
      </c>
      <c r="AO27" s="490"/>
    </row>
    <row r="28" spans="1:41" s="412" customFormat="1" ht="9" customHeight="1">
      <c r="A28" s="416" t="s">
        <v>539</v>
      </c>
      <c r="B28" s="414">
        <v>0</v>
      </c>
      <c r="C28" s="414">
        <v>0</v>
      </c>
      <c r="D28" s="414">
        <v>0</v>
      </c>
      <c r="E28" s="414"/>
      <c r="F28" s="414">
        <v>1015.4974100000001</v>
      </c>
      <c r="G28" s="414">
        <v>0</v>
      </c>
      <c r="H28" s="414">
        <v>1015.4974100000001</v>
      </c>
      <c r="I28" s="414"/>
      <c r="J28" s="414">
        <v>0</v>
      </c>
      <c r="K28" s="414">
        <v>0</v>
      </c>
      <c r="L28" s="414">
        <v>0</v>
      </c>
      <c r="M28" s="416" t="s">
        <v>539</v>
      </c>
      <c r="N28" s="414">
        <v>20298</v>
      </c>
      <c r="O28" s="414">
        <v>0</v>
      </c>
      <c r="P28" s="414">
        <v>20298</v>
      </c>
      <c r="Q28" s="414"/>
      <c r="R28" s="414">
        <v>0</v>
      </c>
      <c r="S28" s="414">
        <v>0</v>
      </c>
      <c r="T28" s="414">
        <v>0</v>
      </c>
      <c r="U28" s="414"/>
      <c r="V28" s="414">
        <v>0</v>
      </c>
      <c r="W28" s="414">
        <v>0</v>
      </c>
      <c r="X28" s="414">
        <v>0</v>
      </c>
      <c r="Y28" s="416" t="s">
        <v>539</v>
      </c>
      <c r="Z28" s="414">
        <v>32.700510000000001</v>
      </c>
      <c r="AA28" s="414">
        <v>0</v>
      </c>
      <c r="AB28" s="414">
        <v>32.700510000000001</v>
      </c>
      <c r="AC28" s="414"/>
      <c r="AD28" s="414">
        <v>0</v>
      </c>
      <c r="AE28" s="414">
        <v>0</v>
      </c>
      <c r="AF28" s="414">
        <v>0</v>
      </c>
      <c r="AG28" s="414"/>
      <c r="AH28" s="414">
        <v>0</v>
      </c>
      <c r="AI28" s="414">
        <v>0</v>
      </c>
      <c r="AJ28" s="414">
        <v>0</v>
      </c>
      <c r="AK28" s="416" t="s">
        <v>539</v>
      </c>
      <c r="AL28" s="414">
        <v>21346.197919999999</v>
      </c>
      <c r="AM28" s="414">
        <v>0</v>
      </c>
      <c r="AN28" s="414">
        <v>21346.197919999999</v>
      </c>
      <c r="AO28" s="490"/>
    </row>
    <row r="29" spans="1:41" s="412" customFormat="1" ht="9" customHeight="1">
      <c r="A29" s="416" t="s">
        <v>540</v>
      </c>
      <c r="B29" s="414">
        <v>1901.9434300000003</v>
      </c>
      <c r="C29" s="414">
        <v>154.50802999999999</v>
      </c>
      <c r="D29" s="414">
        <v>2056.4514599999998</v>
      </c>
      <c r="E29" s="414"/>
      <c r="F29" s="414">
        <v>3152.1651299999999</v>
      </c>
      <c r="G29" s="414">
        <v>10.214960000000001</v>
      </c>
      <c r="H29" s="414">
        <v>3162.3800899999997</v>
      </c>
      <c r="I29" s="414"/>
      <c r="J29" s="414">
        <v>2962.7971699999998</v>
      </c>
      <c r="K29" s="414">
        <v>0</v>
      </c>
      <c r="L29" s="414">
        <v>2962.7971699999998</v>
      </c>
      <c r="M29" s="416" t="s">
        <v>540</v>
      </c>
      <c r="N29" s="414">
        <v>1151.2649299999998</v>
      </c>
      <c r="O29" s="414">
        <v>0</v>
      </c>
      <c r="P29" s="414">
        <v>1151.2649299999998</v>
      </c>
      <c r="Q29" s="414"/>
      <c r="R29" s="414">
        <v>2220.8459199999998</v>
      </c>
      <c r="S29" s="414">
        <v>67.211780000000005</v>
      </c>
      <c r="T29" s="414">
        <v>2288.0577000000003</v>
      </c>
      <c r="U29" s="414"/>
      <c r="V29" s="414">
        <v>2462.2977500000002</v>
      </c>
      <c r="W29" s="414">
        <v>100.23430999999999</v>
      </c>
      <c r="X29" s="414">
        <v>2562.53206</v>
      </c>
      <c r="Y29" s="416" t="s">
        <v>540</v>
      </c>
      <c r="Z29" s="414">
        <v>0</v>
      </c>
      <c r="AA29" s="414">
        <v>0</v>
      </c>
      <c r="AB29" s="414">
        <v>0</v>
      </c>
      <c r="AC29" s="414"/>
      <c r="AD29" s="414">
        <v>2951.5059999999999</v>
      </c>
      <c r="AE29" s="414">
        <v>14.26187</v>
      </c>
      <c r="AF29" s="414">
        <v>2965.7678700000001</v>
      </c>
      <c r="AG29" s="414"/>
      <c r="AH29" s="414">
        <v>3396.4387700000002</v>
      </c>
      <c r="AI29" s="414">
        <v>135.09029000000001</v>
      </c>
      <c r="AJ29" s="414">
        <v>3531.5290599999998</v>
      </c>
      <c r="AK29" s="416" t="s">
        <v>540</v>
      </c>
      <c r="AL29" s="414">
        <v>20199.259099999999</v>
      </c>
      <c r="AM29" s="414">
        <v>481.52124000000003</v>
      </c>
      <c r="AN29" s="414">
        <v>20680.780340000001</v>
      </c>
      <c r="AO29" s="490"/>
    </row>
    <row r="30" spans="1:41" s="412" customFormat="1" ht="9" customHeight="1">
      <c r="A30" s="416" t="s">
        <v>530</v>
      </c>
      <c r="B30" s="414">
        <v>0</v>
      </c>
      <c r="C30" s="414">
        <v>0</v>
      </c>
      <c r="D30" s="414">
        <v>0</v>
      </c>
      <c r="E30" s="414"/>
      <c r="F30" s="414">
        <v>0</v>
      </c>
      <c r="G30" s="414">
        <v>0</v>
      </c>
      <c r="H30" s="414">
        <v>0</v>
      </c>
      <c r="I30" s="414"/>
      <c r="J30" s="414">
        <v>0</v>
      </c>
      <c r="K30" s="414">
        <v>0</v>
      </c>
      <c r="L30" s="414">
        <v>0</v>
      </c>
      <c r="M30" s="416" t="s">
        <v>530</v>
      </c>
      <c r="N30" s="414">
        <v>341.11366999999996</v>
      </c>
      <c r="O30" s="414">
        <v>0</v>
      </c>
      <c r="P30" s="414">
        <v>341.11366999999996</v>
      </c>
      <c r="Q30" s="414"/>
      <c r="R30" s="414">
        <v>0</v>
      </c>
      <c r="S30" s="414">
        <v>0</v>
      </c>
      <c r="T30" s="414">
        <v>0</v>
      </c>
      <c r="U30" s="414"/>
      <c r="V30" s="414">
        <v>0</v>
      </c>
      <c r="W30" s="414">
        <v>0</v>
      </c>
      <c r="X30" s="414">
        <v>0</v>
      </c>
      <c r="Y30" s="416" t="s">
        <v>530</v>
      </c>
      <c r="Z30" s="414">
        <v>0</v>
      </c>
      <c r="AA30" s="414">
        <v>0</v>
      </c>
      <c r="AB30" s="414">
        <v>0</v>
      </c>
      <c r="AC30" s="414"/>
      <c r="AD30" s="414">
        <v>0</v>
      </c>
      <c r="AE30" s="414">
        <v>0</v>
      </c>
      <c r="AF30" s="414">
        <v>0</v>
      </c>
      <c r="AG30" s="414"/>
      <c r="AH30" s="414">
        <v>0</v>
      </c>
      <c r="AI30" s="414">
        <v>0</v>
      </c>
      <c r="AJ30" s="414">
        <v>0</v>
      </c>
      <c r="AK30" s="416" t="s">
        <v>530</v>
      </c>
      <c r="AL30" s="414">
        <v>341.11366999999996</v>
      </c>
      <c r="AM30" s="414">
        <v>0</v>
      </c>
      <c r="AN30" s="414">
        <v>341.11366999999996</v>
      </c>
      <c r="AO30" s="490"/>
    </row>
    <row r="31" spans="1:41" s="412" customFormat="1" ht="9" customHeight="1">
      <c r="A31" s="416" t="s">
        <v>541</v>
      </c>
      <c r="B31" s="414">
        <v>0</v>
      </c>
      <c r="C31" s="414">
        <v>0</v>
      </c>
      <c r="D31" s="414">
        <v>0</v>
      </c>
      <c r="E31" s="414"/>
      <c r="F31" s="414">
        <v>0</v>
      </c>
      <c r="G31" s="414">
        <v>0</v>
      </c>
      <c r="H31" s="414">
        <v>0</v>
      </c>
      <c r="I31" s="414"/>
      <c r="J31" s="414">
        <v>0</v>
      </c>
      <c r="K31" s="414">
        <v>0</v>
      </c>
      <c r="L31" s="414">
        <v>0</v>
      </c>
      <c r="M31" s="416" t="s">
        <v>541</v>
      </c>
      <c r="N31" s="414">
        <v>0</v>
      </c>
      <c r="O31" s="414">
        <v>0</v>
      </c>
      <c r="P31" s="414">
        <v>0</v>
      </c>
      <c r="Q31" s="414"/>
      <c r="R31" s="414">
        <v>0</v>
      </c>
      <c r="S31" s="414">
        <v>0</v>
      </c>
      <c r="T31" s="414">
        <v>0</v>
      </c>
      <c r="U31" s="414"/>
      <c r="V31" s="414">
        <v>0</v>
      </c>
      <c r="W31" s="414">
        <v>0</v>
      </c>
      <c r="X31" s="414">
        <v>0</v>
      </c>
      <c r="Y31" s="416" t="s">
        <v>541</v>
      </c>
      <c r="Z31" s="414">
        <v>0</v>
      </c>
      <c r="AA31" s="414">
        <v>0</v>
      </c>
      <c r="AB31" s="414">
        <v>0</v>
      </c>
      <c r="AC31" s="414"/>
      <c r="AD31" s="414">
        <v>0</v>
      </c>
      <c r="AE31" s="414">
        <v>0</v>
      </c>
      <c r="AF31" s="414">
        <v>0</v>
      </c>
      <c r="AG31" s="414"/>
      <c r="AH31" s="414">
        <v>0</v>
      </c>
      <c r="AI31" s="414">
        <v>0</v>
      </c>
      <c r="AJ31" s="414">
        <v>0</v>
      </c>
      <c r="AK31" s="416" t="s">
        <v>541</v>
      </c>
      <c r="AL31" s="414">
        <v>0</v>
      </c>
      <c r="AM31" s="414">
        <v>0</v>
      </c>
      <c r="AN31" s="414">
        <v>0</v>
      </c>
      <c r="AO31" s="490"/>
    </row>
    <row r="32" spans="1:41" s="412" customFormat="1" ht="9" customHeight="1">
      <c r="A32" s="416" t="s">
        <v>451</v>
      </c>
      <c r="B32" s="414">
        <v>1.6100000000000001E-3</v>
      </c>
      <c r="C32" s="414">
        <v>0.51884000000000008</v>
      </c>
      <c r="D32" s="414">
        <v>0.52045000000000008</v>
      </c>
      <c r="E32" s="414"/>
      <c r="F32" s="414">
        <v>0</v>
      </c>
      <c r="G32" s="414">
        <v>0</v>
      </c>
      <c r="H32" s="414">
        <v>0</v>
      </c>
      <c r="I32" s="414"/>
      <c r="J32" s="414">
        <v>0</v>
      </c>
      <c r="K32" s="414">
        <v>0</v>
      </c>
      <c r="L32" s="414">
        <v>0</v>
      </c>
      <c r="M32" s="416" t="s">
        <v>451</v>
      </c>
      <c r="N32" s="414">
        <v>0</v>
      </c>
      <c r="O32" s="414">
        <v>0</v>
      </c>
      <c r="P32" s="414">
        <v>0</v>
      </c>
      <c r="Q32" s="414"/>
      <c r="R32" s="414">
        <v>0</v>
      </c>
      <c r="S32" s="414">
        <v>2786.5252500000001</v>
      </c>
      <c r="T32" s="414">
        <v>2786.5252500000001</v>
      </c>
      <c r="U32" s="414"/>
      <c r="V32" s="414">
        <v>274.14731</v>
      </c>
      <c r="W32" s="414">
        <v>81.100259999999992</v>
      </c>
      <c r="X32" s="414">
        <v>355.24757</v>
      </c>
      <c r="Y32" s="416" t="s">
        <v>451</v>
      </c>
      <c r="Z32" s="414">
        <v>0</v>
      </c>
      <c r="AA32" s="414">
        <v>0</v>
      </c>
      <c r="AB32" s="414">
        <v>0</v>
      </c>
      <c r="AC32" s="414"/>
      <c r="AD32" s="414">
        <v>9.4831500000000002</v>
      </c>
      <c r="AE32" s="414">
        <v>2.2699999999999999E-3</v>
      </c>
      <c r="AF32" s="414">
        <v>9.4854199999999995</v>
      </c>
      <c r="AG32" s="414"/>
      <c r="AH32" s="414">
        <v>0</v>
      </c>
      <c r="AI32" s="414">
        <v>0</v>
      </c>
      <c r="AJ32" s="414">
        <v>0</v>
      </c>
      <c r="AK32" s="416" t="s">
        <v>451</v>
      </c>
      <c r="AL32" s="414">
        <v>283.63207000000006</v>
      </c>
      <c r="AM32" s="414">
        <v>2868.1466200000004</v>
      </c>
      <c r="AN32" s="414">
        <v>3151.7786900000001</v>
      </c>
      <c r="AO32" s="490"/>
    </row>
    <row r="33" spans="1:42" s="412" customFormat="1" ht="5.0999999999999996" customHeight="1">
      <c r="A33" s="416"/>
      <c r="B33" s="414"/>
      <c r="C33" s="414"/>
      <c r="D33" s="414"/>
      <c r="E33" s="414"/>
      <c r="F33" s="414"/>
      <c r="G33" s="414"/>
      <c r="H33" s="414"/>
      <c r="I33" s="414"/>
      <c r="J33" s="414"/>
      <c r="K33" s="414"/>
      <c r="L33" s="414"/>
      <c r="M33" s="416"/>
      <c r="N33" s="414"/>
      <c r="O33" s="414"/>
      <c r="P33" s="414"/>
      <c r="Q33" s="414"/>
      <c r="R33" s="414"/>
      <c r="S33" s="414"/>
      <c r="T33" s="414"/>
      <c r="U33" s="414"/>
      <c r="V33" s="414">
        <v>0</v>
      </c>
      <c r="W33" s="414">
        <v>0</v>
      </c>
      <c r="X33" s="414">
        <v>0</v>
      </c>
      <c r="Y33" s="416"/>
      <c r="Z33" s="414"/>
      <c r="AA33" s="414"/>
      <c r="AB33" s="414"/>
      <c r="AC33" s="414"/>
      <c r="AD33" s="414"/>
      <c r="AE33" s="414"/>
      <c r="AF33" s="414"/>
      <c r="AG33" s="414"/>
      <c r="AH33" s="414">
        <v>0</v>
      </c>
      <c r="AI33" s="414">
        <v>0</v>
      </c>
      <c r="AJ33" s="414">
        <v>0</v>
      </c>
      <c r="AK33" s="416"/>
      <c r="AL33" s="414"/>
      <c r="AM33" s="414"/>
      <c r="AN33" s="414"/>
      <c r="AO33" s="490"/>
    </row>
    <row r="34" spans="1:42" s="412" customFormat="1" ht="8.1" customHeight="1">
      <c r="A34" s="410" t="s">
        <v>542</v>
      </c>
      <c r="B34" s="411">
        <v>420404.62391000002</v>
      </c>
      <c r="C34" s="411">
        <v>2208.9185499999999</v>
      </c>
      <c r="D34" s="411">
        <v>422613.54245999997</v>
      </c>
      <c r="E34" s="411"/>
      <c r="F34" s="411">
        <v>702794.64983000001</v>
      </c>
      <c r="G34" s="411">
        <v>-366.68988000000002</v>
      </c>
      <c r="H34" s="411">
        <v>702427.95995000005</v>
      </c>
      <c r="I34" s="411"/>
      <c r="J34" s="411">
        <v>317068.03385000001</v>
      </c>
      <c r="K34" s="411">
        <v>372.34417999999999</v>
      </c>
      <c r="L34" s="411">
        <v>317440.37802999996</v>
      </c>
      <c r="M34" s="410" t="s">
        <v>542</v>
      </c>
      <c r="N34" s="411">
        <v>263450.58319999999</v>
      </c>
      <c r="O34" s="411">
        <v>303.68815000000001</v>
      </c>
      <c r="P34" s="411">
        <v>263754.27135</v>
      </c>
      <c r="Q34" s="411"/>
      <c r="R34" s="411">
        <v>68304.888200000001</v>
      </c>
      <c r="S34" s="411">
        <v>2078.6142399999999</v>
      </c>
      <c r="T34" s="411">
        <v>70383.502439999997</v>
      </c>
      <c r="U34" s="411"/>
      <c r="V34" s="411">
        <v>305919.59006000002</v>
      </c>
      <c r="W34" s="411">
        <v>127.20751000000001</v>
      </c>
      <c r="X34" s="411">
        <v>306046.79757</v>
      </c>
      <c r="Y34" s="410" t="s">
        <v>542</v>
      </c>
      <c r="Z34" s="411">
        <v>113505.10844</v>
      </c>
      <c r="AA34" s="411">
        <v>22219.466660000002</v>
      </c>
      <c r="AB34" s="411">
        <v>135724.57509999999</v>
      </c>
      <c r="AC34" s="411"/>
      <c r="AD34" s="411">
        <v>62331.714840000001</v>
      </c>
      <c r="AE34" s="411">
        <v>775.32574999999997</v>
      </c>
      <c r="AF34" s="411">
        <v>63107.040590000004</v>
      </c>
      <c r="AG34" s="411"/>
      <c r="AH34" s="411">
        <v>47583.370350000005</v>
      </c>
      <c r="AI34" s="411">
        <v>509.48535000000004</v>
      </c>
      <c r="AJ34" s="411">
        <v>48092.8557</v>
      </c>
      <c r="AK34" s="410" t="s">
        <v>542</v>
      </c>
      <c r="AL34" s="411">
        <v>2301362.56268</v>
      </c>
      <c r="AM34" s="411">
        <v>28228.360509999999</v>
      </c>
      <c r="AN34" s="411">
        <v>2329590.92319</v>
      </c>
      <c r="AO34" s="490"/>
    </row>
    <row r="35" spans="1:42" s="25" customFormat="1" ht="5.0999999999999996" customHeight="1">
      <c r="A35" s="417"/>
      <c r="B35" s="418"/>
      <c r="C35" s="418"/>
      <c r="D35" s="418"/>
      <c r="E35" s="418"/>
      <c r="F35" s="418"/>
      <c r="G35" s="418"/>
      <c r="H35" s="418"/>
      <c r="I35" s="418"/>
      <c r="J35" s="418">
        <v>0</v>
      </c>
      <c r="K35" s="418">
        <v>0</v>
      </c>
      <c r="L35" s="418">
        <v>0</v>
      </c>
      <c r="M35" s="417"/>
      <c r="N35" s="418"/>
      <c r="O35" s="418"/>
      <c r="P35" s="418"/>
      <c r="Q35" s="418"/>
      <c r="R35" s="418"/>
      <c r="S35" s="418"/>
      <c r="T35" s="418"/>
      <c r="U35" s="418"/>
      <c r="V35" s="418">
        <v>0</v>
      </c>
      <c r="W35" s="418">
        <v>0</v>
      </c>
      <c r="X35" s="418">
        <v>0</v>
      </c>
      <c r="Y35" s="417"/>
      <c r="Z35" s="418"/>
      <c r="AA35" s="418"/>
      <c r="AB35" s="418"/>
      <c r="AC35" s="418"/>
      <c r="AD35" s="418"/>
      <c r="AE35" s="418"/>
      <c r="AF35" s="418"/>
      <c r="AG35" s="418"/>
      <c r="AH35" s="418">
        <v>0</v>
      </c>
      <c r="AI35" s="418">
        <v>0</v>
      </c>
      <c r="AJ35" s="418">
        <v>0</v>
      </c>
      <c r="AK35" s="417"/>
      <c r="AL35" s="418"/>
      <c r="AM35" s="418"/>
      <c r="AN35" s="418"/>
    </row>
    <row r="36" spans="1:42" s="412" customFormat="1" ht="8.1" customHeight="1">
      <c r="A36" s="459" t="s">
        <v>543</v>
      </c>
      <c r="B36" s="411">
        <v>194233.18917</v>
      </c>
      <c r="C36" s="411">
        <v>-101.89365000000001</v>
      </c>
      <c r="D36" s="411">
        <v>194131.29552000001</v>
      </c>
      <c r="E36" s="411"/>
      <c r="F36" s="411">
        <v>251342.11365000001</v>
      </c>
      <c r="G36" s="411">
        <v>-4.9009600000000004</v>
      </c>
      <c r="H36" s="411">
        <v>251337.21268999999</v>
      </c>
      <c r="I36" s="411"/>
      <c r="J36" s="411">
        <v>119136.76270000001</v>
      </c>
      <c r="K36" s="411">
        <v>-4.5125600000000006</v>
      </c>
      <c r="L36" s="411">
        <v>119132.25014</v>
      </c>
      <c r="M36" s="459" t="s">
        <v>543</v>
      </c>
      <c r="N36" s="411">
        <v>149936.93372</v>
      </c>
      <c r="O36" s="411">
        <v>-1.66873</v>
      </c>
      <c r="P36" s="411">
        <v>149935.26499</v>
      </c>
      <c r="Q36" s="411"/>
      <c r="R36" s="411">
        <v>33767.081829999996</v>
      </c>
      <c r="S36" s="411">
        <v>0</v>
      </c>
      <c r="T36" s="411">
        <v>33767.081829999996</v>
      </c>
      <c r="U36" s="411"/>
      <c r="V36" s="411">
        <v>258242.72143999999</v>
      </c>
      <c r="W36" s="411">
        <v>0</v>
      </c>
      <c r="X36" s="411">
        <v>258242.72143999999</v>
      </c>
      <c r="Y36" s="459" t="s">
        <v>543</v>
      </c>
      <c r="Z36" s="411">
        <v>25405.74396</v>
      </c>
      <c r="AA36" s="411">
        <v>3622.5047999999997</v>
      </c>
      <c r="AB36" s="411">
        <v>29028.248760000002</v>
      </c>
      <c r="AC36" s="411"/>
      <c r="AD36" s="411">
        <v>31873.769059999999</v>
      </c>
      <c r="AE36" s="411">
        <v>-5.8293200000000001</v>
      </c>
      <c r="AF36" s="411">
        <v>31867.939739999998</v>
      </c>
      <c r="AG36" s="411"/>
      <c r="AH36" s="411">
        <v>29037.668699999998</v>
      </c>
      <c r="AI36" s="411">
        <v>0.48910000000000003</v>
      </c>
      <c r="AJ36" s="411">
        <v>29038.157800000001</v>
      </c>
      <c r="AK36" s="459" t="s">
        <v>543</v>
      </c>
      <c r="AL36" s="411">
        <v>1092975.9842300001</v>
      </c>
      <c r="AM36" s="411">
        <v>3504.1886799999997</v>
      </c>
      <c r="AN36" s="411">
        <v>1096480.17291</v>
      </c>
      <c r="AO36" s="490"/>
    </row>
    <row r="37" spans="1:42" s="25" customFormat="1" ht="5.0999999999999996" customHeight="1">
      <c r="A37" s="416"/>
      <c r="B37" s="418"/>
      <c r="C37" s="418"/>
      <c r="D37" s="418"/>
      <c r="E37" s="418"/>
      <c r="F37" s="418"/>
      <c r="G37" s="418"/>
      <c r="H37" s="418"/>
      <c r="I37" s="418"/>
      <c r="J37" s="418">
        <v>0</v>
      </c>
      <c r="K37" s="418">
        <v>0</v>
      </c>
      <c r="L37" s="418">
        <v>0</v>
      </c>
      <c r="M37" s="416"/>
      <c r="N37" s="418"/>
      <c r="O37" s="418"/>
      <c r="P37" s="418"/>
      <c r="Q37" s="418"/>
      <c r="R37" s="418"/>
      <c r="S37" s="418"/>
      <c r="T37" s="418"/>
      <c r="U37" s="418"/>
      <c r="V37" s="418">
        <v>0</v>
      </c>
      <c r="W37" s="418">
        <v>0</v>
      </c>
      <c r="X37" s="418">
        <v>0</v>
      </c>
      <c r="Y37" s="416"/>
      <c r="Z37" s="418"/>
      <c r="AA37" s="418"/>
      <c r="AB37" s="418"/>
      <c r="AC37" s="418"/>
      <c r="AD37" s="418"/>
      <c r="AE37" s="418"/>
      <c r="AF37" s="418"/>
      <c r="AG37" s="418"/>
      <c r="AH37" s="418">
        <v>0</v>
      </c>
      <c r="AI37" s="418">
        <v>0</v>
      </c>
      <c r="AJ37" s="418">
        <v>0</v>
      </c>
      <c r="AK37" s="416"/>
      <c r="AL37" s="418"/>
      <c r="AM37" s="418"/>
      <c r="AN37" s="418"/>
    </row>
    <row r="38" spans="1:42" s="412" customFormat="1" ht="8.1" customHeight="1">
      <c r="A38" s="410" t="s">
        <v>544</v>
      </c>
      <c r="B38" s="411">
        <v>226171.43474</v>
      </c>
      <c r="C38" s="411">
        <v>2310.8122000000003</v>
      </c>
      <c r="D38" s="411">
        <v>228482.24694000001</v>
      </c>
      <c r="E38" s="411"/>
      <c r="F38" s="411">
        <v>451452.53618</v>
      </c>
      <c r="G38" s="411">
        <v>-361.78891999999996</v>
      </c>
      <c r="H38" s="411">
        <v>451090.74725999997</v>
      </c>
      <c r="I38" s="411"/>
      <c r="J38" s="411">
        <v>197931.27115000002</v>
      </c>
      <c r="K38" s="411">
        <v>376.85674</v>
      </c>
      <c r="L38" s="411">
        <v>198308.12788999997</v>
      </c>
      <c r="M38" s="410" t="s">
        <v>544</v>
      </c>
      <c r="N38" s="411">
        <v>113513.64948000001</v>
      </c>
      <c r="O38" s="411">
        <v>305.35687999999999</v>
      </c>
      <c r="P38" s="411">
        <v>113819.00636</v>
      </c>
      <c r="Q38" s="411"/>
      <c r="R38" s="411">
        <v>34537.806369999998</v>
      </c>
      <c r="S38" s="411">
        <v>2078.6142399999999</v>
      </c>
      <c r="T38" s="411">
        <v>36616.420610000001</v>
      </c>
      <c r="U38" s="411"/>
      <c r="V38" s="411">
        <v>47676.868619999994</v>
      </c>
      <c r="W38" s="411">
        <v>127.20751000000001</v>
      </c>
      <c r="X38" s="411">
        <v>47804.076130000001</v>
      </c>
      <c r="Y38" s="410" t="s">
        <v>544</v>
      </c>
      <c r="Z38" s="411">
        <v>88099.364480000004</v>
      </c>
      <c r="AA38" s="411">
        <v>18596.961859999999</v>
      </c>
      <c r="AB38" s="411">
        <v>106696.32634</v>
      </c>
      <c r="AC38" s="411"/>
      <c r="AD38" s="411">
        <v>30457.945780000002</v>
      </c>
      <c r="AE38" s="411">
        <v>781.15507000000002</v>
      </c>
      <c r="AF38" s="411">
        <v>31239.100850000003</v>
      </c>
      <c r="AG38" s="411"/>
      <c r="AH38" s="411">
        <v>18545.701649999999</v>
      </c>
      <c r="AI38" s="411">
        <v>508.99624999999997</v>
      </c>
      <c r="AJ38" s="411">
        <v>19054.697899999999</v>
      </c>
      <c r="AK38" s="410" t="s">
        <v>544</v>
      </c>
      <c r="AL38" s="411">
        <v>1208386.5784499999</v>
      </c>
      <c r="AM38" s="411">
        <v>24724.171830000003</v>
      </c>
      <c r="AN38" s="411">
        <v>1233110.75028</v>
      </c>
      <c r="AO38" s="490"/>
      <c r="AP38" s="490"/>
    </row>
    <row r="39" spans="1:42" s="25" customFormat="1" ht="5.0999999999999996" customHeight="1">
      <c r="A39" s="417"/>
      <c r="B39" s="418"/>
      <c r="C39" s="418"/>
      <c r="D39" s="418"/>
      <c r="E39" s="418"/>
      <c r="F39" s="418"/>
      <c r="G39" s="418"/>
      <c r="H39" s="418"/>
      <c r="I39" s="418"/>
      <c r="J39" s="418">
        <v>0</v>
      </c>
      <c r="K39" s="418">
        <v>0</v>
      </c>
      <c r="L39" s="418">
        <v>0</v>
      </c>
      <c r="M39" s="417"/>
      <c r="N39" s="418"/>
      <c r="O39" s="418"/>
      <c r="P39" s="418"/>
      <c r="Q39" s="418"/>
      <c r="R39" s="418"/>
      <c r="S39" s="418"/>
      <c r="T39" s="418"/>
      <c r="U39" s="418"/>
      <c r="V39" s="418">
        <v>0</v>
      </c>
      <c r="W39" s="418">
        <v>0</v>
      </c>
      <c r="X39" s="418">
        <v>0</v>
      </c>
      <c r="Y39" s="417"/>
      <c r="Z39" s="418"/>
      <c r="AA39" s="418"/>
      <c r="AB39" s="418"/>
      <c r="AC39" s="418"/>
      <c r="AD39" s="418"/>
      <c r="AE39" s="418"/>
      <c r="AF39" s="418"/>
      <c r="AG39" s="418"/>
      <c r="AH39" s="418">
        <v>0</v>
      </c>
      <c r="AI39" s="418">
        <v>0</v>
      </c>
      <c r="AJ39" s="418">
        <v>0</v>
      </c>
      <c r="AK39" s="417"/>
      <c r="AL39" s="418"/>
      <c r="AM39" s="418"/>
      <c r="AN39" s="418"/>
    </row>
    <row r="40" spans="1:42" s="412" customFormat="1" ht="8.1" customHeight="1">
      <c r="A40" s="410" t="s">
        <v>545</v>
      </c>
      <c r="B40" s="411">
        <v>76162.850010000009</v>
      </c>
      <c r="C40" s="411">
        <v>273.47272999999996</v>
      </c>
      <c r="D40" s="411">
        <v>76436.322739999989</v>
      </c>
      <c r="E40" s="411"/>
      <c r="F40" s="411">
        <v>113673.84476000001</v>
      </c>
      <c r="G40" s="411">
        <v>35.207300000000004</v>
      </c>
      <c r="H40" s="411">
        <v>113709.05206</v>
      </c>
      <c r="I40" s="411"/>
      <c r="J40" s="411">
        <v>22982.134570000002</v>
      </c>
      <c r="K40" s="411">
        <v>71.457729999999998</v>
      </c>
      <c r="L40" s="411">
        <v>23053.5923</v>
      </c>
      <c r="M40" s="410" t="s">
        <v>545</v>
      </c>
      <c r="N40" s="411">
        <v>52014.67153</v>
      </c>
      <c r="O40" s="411">
        <v>0.15278999999999998</v>
      </c>
      <c r="P40" s="411">
        <v>52014.82432</v>
      </c>
      <c r="Q40" s="411"/>
      <c r="R40" s="411">
        <v>4060.3611499999997</v>
      </c>
      <c r="S40" s="411">
        <v>1.0644899999999999</v>
      </c>
      <c r="T40" s="411">
        <v>4061.4256399999999</v>
      </c>
      <c r="U40" s="411"/>
      <c r="V40" s="411">
        <v>157925.19847</v>
      </c>
      <c r="W40" s="411">
        <v>1231.9060099999999</v>
      </c>
      <c r="X40" s="411">
        <v>159157.10447999998</v>
      </c>
      <c r="Y40" s="410" t="s">
        <v>545</v>
      </c>
      <c r="Z40" s="411">
        <v>11830.438239999999</v>
      </c>
      <c r="AA40" s="411">
        <v>11460.744140000001</v>
      </c>
      <c r="AB40" s="411">
        <v>23291.182379999998</v>
      </c>
      <c r="AC40" s="411"/>
      <c r="AD40" s="411">
        <v>1093.54793</v>
      </c>
      <c r="AE40" s="411">
        <v>91.117639999999994</v>
      </c>
      <c r="AF40" s="411">
        <v>1184.6655700000001</v>
      </c>
      <c r="AG40" s="411"/>
      <c r="AH40" s="411">
        <v>2052.8393900000001</v>
      </c>
      <c r="AI40" s="411">
        <v>5.9550200000000002</v>
      </c>
      <c r="AJ40" s="411">
        <v>2058.79441</v>
      </c>
      <c r="AK40" s="410" t="s">
        <v>545</v>
      </c>
      <c r="AL40" s="411">
        <v>441795.88604999997</v>
      </c>
      <c r="AM40" s="411">
        <v>13171.07785</v>
      </c>
      <c r="AN40" s="411">
        <v>454966.96389999992</v>
      </c>
    </row>
    <row r="41" spans="1:42" s="25" customFormat="1" ht="9" customHeight="1">
      <c r="A41" s="416" t="s">
        <v>546</v>
      </c>
      <c r="B41" s="414">
        <v>0.29978000000000005</v>
      </c>
      <c r="C41" s="414">
        <v>0</v>
      </c>
      <c r="D41" s="414">
        <v>0.29978000000000005</v>
      </c>
      <c r="E41" s="414"/>
      <c r="F41" s="414">
        <v>0</v>
      </c>
      <c r="G41" s="414">
        <v>0</v>
      </c>
      <c r="H41" s="414">
        <v>0</v>
      </c>
      <c r="I41" s="414"/>
      <c r="J41" s="414">
        <v>0</v>
      </c>
      <c r="K41" s="414">
        <v>0</v>
      </c>
      <c r="L41" s="414">
        <v>0</v>
      </c>
      <c r="M41" s="416" t="s">
        <v>546</v>
      </c>
      <c r="N41" s="414">
        <v>0</v>
      </c>
      <c r="O41" s="414">
        <v>0</v>
      </c>
      <c r="P41" s="414">
        <v>0</v>
      </c>
      <c r="Q41" s="414"/>
      <c r="R41" s="414">
        <v>0</v>
      </c>
      <c r="S41" s="414">
        <v>0</v>
      </c>
      <c r="T41" s="414">
        <v>0</v>
      </c>
      <c r="U41" s="414"/>
      <c r="V41" s="414">
        <v>0</v>
      </c>
      <c r="W41" s="414">
        <v>0</v>
      </c>
      <c r="X41" s="414">
        <v>0</v>
      </c>
      <c r="Y41" s="416" t="s">
        <v>546</v>
      </c>
      <c r="Z41" s="414">
        <v>0</v>
      </c>
      <c r="AA41" s="414">
        <v>0</v>
      </c>
      <c r="AB41" s="414">
        <v>0</v>
      </c>
      <c r="AC41" s="414"/>
      <c r="AD41" s="414">
        <v>0</v>
      </c>
      <c r="AE41" s="414">
        <v>0</v>
      </c>
      <c r="AF41" s="414">
        <v>0</v>
      </c>
      <c r="AG41" s="414"/>
      <c r="AH41" s="414">
        <v>1624.8206699999998</v>
      </c>
      <c r="AI41" s="414">
        <v>0</v>
      </c>
      <c r="AJ41" s="414">
        <v>1624.8206699999998</v>
      </c>
      <c r="AK41" s="416" t="s">
        <v>546</v>
      </c>
      <c r="AL41" s="414">
        <v>1625.1204499999999</v>
      </c>
      <c r="AM41" s="414">
        <v>0</v>
      </c>
      <c r="AN41" s="414">
        <v>1625.1204499999999</v>
      </c>
    </row>
    <row r="42" spans="1:42" s="412" customFormat="1" ht="9" customHeight="1">
      <c r="A42" s="416" t="s">
        <v>547</v>
      </c>
      <c r="B42" s="414">
        <v>30.468900000000001</v>
      </c>
      <c r="C42" s="414">
        <v>0</v>
      </c>
      <c r="D42" s="414">
        <v>30.468900000000001</v>
      </c>
      <c r="E42" s="414"/>
      <c r="F42" s="414">
        <v>0</v>
      </c>
      <c r="G42" s="414">
        <v>0</v>
      </c>
      <c r="H42" s="414">
        <v>0</v>
      </c>
      <c r="I42" s="414"/>
      <c r="J42" s="414">
        <v>0</v>
      </c>
      <c r="K42" s="414">
        <v>0</v>
      </c>
      <c r="L42" s="414">
        <v>0</v>
      </c>
      <c r="M42" s="416" t="s">
        <v>547</v>
      </c>
      <c r="N42" s="414">
        <v>99.432090000000002</v>
      </c>
      <c r="O42" s="414">
        <v>0</v>
      </c>
      <c r="P42" s="414">
        <v>99.432090000000002</v>
      </c>
      <c r="Q42" s="414"/>
      <c r="R42" s="414">
        <v>0</v>
      </c>
      <c r="S42" s="414">
        <v>0</v>
      </c>
      <c r="T42" s="414">
        <v>0</v>
      </c>
      <c r="U42" s="414"/>
      <c r="V42" s="414">
        <v>0</v>
      </c>
      <c r="W42" s="414">
        <v>0</v>
      </c>
      <c r="X42" s="414">
        <v>0</v>
      </c>
      <c r="Y42" s="416" t="s">
        <v>547</v>
      </c>
      <c r="Z42" s="414">
        <v>0</v>
      </c>
      <c r="AA42" s="414">
        <v>0</v>
      </c>
      <c r="AB42" s="414">
        <v>0</v>
      </c>
      <c r="AC42" s="414"/>
      <c r="AD42" s="414">
        <v>0</v>
      </c>
      <c r="AE42" s="414">
        <v>0</v>
      </c>
      <c r="AF42" s="414">
        <v>0</v>
      </c>
      <c r="AG42" s="414"/>
      <c r="AH42" s="414">
        <v>95.141570000000002</v>
      </c>
      <c r="AI42" s="414">
        <v>0.37729000000000001</v>
      </c>
      <c r="AJ42" s="414">
        <v>95.518860000000004</v>
      </c>
      <c r="AK42" s="416" t="s">
        <v>547</v>
      </c>
      <c r="AL42" s="414">
        <v>225.04256000000001</v>
      </c>
      <c r="AM42" s="414">
        <v>0.37729000000000001</v>
      </c>
      <c r="AN42" s="414">
        <v>225.41985</v>
      </c>
    </row>
    <row r="43" spans="1:42" s="412" customFormat="1" ht="9" customHeight="1">
      <c r="A43" s="416" t="s">
        <v>548</v>
      </c>
      <c r="B43" s="414">
        <v>0</v>
      </c>
      <c r="C43" s="414">
        <v>0</v>
      </c>
      <c r="D43" s="414">
        <v>0</v>
      </c>
      <c r="E43" s="414"/>
      <c r="F43" s="414">
        <v>0</v>
      </c>
      <c r="G43" s="414">
        <v>0</v>
      </c>
      <c r="H43" s="414">
        <v>0</v>
      </c>
      <c r="I43" s="414"/>
      <c r="J43" s="414">
        <v>0</v>
      </c>
      <c r="K43" s="414">
        <v>0</v>
      </c>
      <c r="L43" s="414">
        <v>0</v>
      </c>
      <c r="M43" s="416" t="s">
        <v>548</v>
      </c>
      <c r="N43" s="414">
        <v>0</v>
      </c>
      <c r="O43" s="414">
        <v>0</v>
      </c>
      <c r="P43" s="414">
        <v>0</v>
      </c>
      <c r="Q43" s="414"/>
      <c r="R43" s="414">
        <v>0</v>
      </c>
      <c r="S43" s="414">
        <v>0</v>
      </c>
      <c r="T43" s="414">
        <v>0</v>
      </c>
      <c r="U43" s="414"/>
      <c r="V43" s="414">
        <v>0</v>
      </c>
      <c r="W43" s="414">
        <v>0</v>
      </c>
      <c r="X43" s="414">
        <v>0</v>
      </c>
      <c r="Y43" s="416" t="s">
        <v>548</v>
      </c>
      <c r="Z43" s="414">
        <v>0</v>
      </c>
      <c r="AA43" s="414">
        <v>0</v>
      </c>
      <c r="AB43" s="414">
        <v>0</v>
      </c>
      <c r="AC43" s="414"/>
      <c r="AD43" s="414">
        <v>391.84568000000002</v>
      </c>
      <c r="AE43" s="414">
        <v>0</v>
      </c>
      <c r="AF43" s="414">
        <v>391.84568000000002</v>
      </c>
      <c r="AG43" s="414"/>
      <c r="AH43" s="414">
        <v>2.1479999999999999E-2</v>
      </c>
      <c r="AI43" s="414">
        <v>0</v>
      </c>
      <c r="AJ43" s="414">
        <v>2.1479999999999999E-2</v>
      </c>
      <c r="AK43" s="416" t="s">
        <v>548</v>
      </c>
      <c r="AL43" s="414">
        <v>391.86716000000001</v>
      </c>
      <c r="AM43" s="414">
        <v>0</v>
      </c>
      <c r="AN43" s="414">
        <v>391.86716000000001</v>
      </c>
    </row>
    <row r="44" spans="1:42" s="412" customFormat="1" ht="9" customHeight="1">
      <c r="A44" s="416" t="s">
        <v>549</v>
      </c>
      <c r="B44" s="414">
        <v>76132.081330000001</v>
      </c>
      <c r="C44" s="414">
        <v>273.47272999999996</v>
      </c>
      <c r="D44" s="414">
        <v>76405.554060000009</v>
      </c>
      <c r="E44" s="414"/>
      <c r="F44" s="414">
        <v>113673.84476000001</v>
      </c>
      <c r="G44" s="414">
        <v>35.207300000000004</v>
      </c>
      <c r="H44" s="414">
        <v>113709.05206</v>
      </c>
      <c r="I44" s="414"/>
      <c r="J44" s="414">
        <v>22982.134570000002</v>
      </c>
      <c r="K44" s="414">
        <v>71.457729999999998</v>
      </c>
      <c r="L44" s="414">
        <v>23053.5923</v>
      </c>
      <c r="M44" s="416" t="s">
        <v>549</v>
      </c>
      <c r="N44" s="414">
        <v>51915.239439999998</v>
      </c>
      <c r="O44" s="414">
        <v>0.15278999999999998</v>
      </c>
      <c r="P44" s="414">
        <v>51915.392229999998</v>
      </c>
      <c r="Q44" s="414"/>
      <c r="R44" s="414">
        <v>4060.3611499999997</v>
      </c>
      <c r="S44" s="414">
        <v>1.0644899999999999</v>
      </c>
      <c r="T44" s="414">
        <v>4061.4256399999999</v>
      </c>
      <c r="U44" s="414"/>
      <c r="V44" s="414">
        <v>157925.19847</v>
      </c>
      <c r="W44" s="414">
        <v>1231.9060099999999</v>
      </c>
      <c r="X44" s="414">
        <v>159157.10447999998</v>
      </c>
      <c r="Y44" s="416" t="s">
        <v>549</v>
      </c>
      <c r="Z44" s="414">
        <v>11830.438239999999</v>
      </c>
      <c r="AA44" s="414">
        <v>11460.744140000001</v>
      </c>
      <c r="AB44" s="414">
        <v>23291.182379999998</v>
      </c>
      <c r="AC44" s="414"/>
      <c r="AD44" s="414">
        <v>701.70225000000005</v>
      </c>
      <c r="AE44" s="414">
        <v>91.117639999999994</v>
      </c>
      <c r="AF44" s="414">
        <v>792.81988999999999</v>
      </c>
      <c r="AG44" s="414"/>
      <c r="AH44" s="414">
        <v>332.85566999999998</v>
      </c>
      <c r="AI44" s="414">
        <v>5.5777300000000007</v>
      </c>
      <c r="AJ44" s="414">
        <v>338.43340000000001</v>
      </c>
      <c r="AK44" s="416" t="s">
        <v>549</v>
      </c>
      <c r="AL44" s="414">
        <v>439553.85587999999</v>
      </c>
      <c r="AM44" s="414">
        <v>13170.700560000001</v>
      </c>
      <c r="AN44" s="414">
        <v>452724.55643999996</v>
      </c>
    </row>
    <row r="45" spans="1:42" s="412" customFormat="1" ht="5.0999999999999996" customHeight="1">
      <c r="A45" s="416"/>
      <c r="B45" s="418"/>
      <c r="C45" s="418"/>
      <c r="D45" s="418"/>
      <c r="E45" s="418"/>
      <c r="F45" s="418"/>
      <c r="G45" s="418"/>
      <c r="H45" s="418"/>
      <c r="I45" s="418"/>
      <c r="J45" s="418"/>
      <c r="K45" s="418"/>
      <c r="L45" s="418"/>
      <c r="M45" s="416"/>
      <c r="N45" s="418"/>
      <c r="O45" s="418"/>
      <c r="P45" s="418"/>
      <c r="Q45" s="418"/>
      <c r="R45" s="418"/>
      <c r="S45" s="418"/>
      <c r="T45" s="418"/>
      <c r="U45" s="418"/>
      <c r="V45" s="418">
        <v>0</v>
      </c>
      <c r="W45" s="418">
        <v>0</v>
      </c>
      <c r="X45" s="418">
        <v>0</v>
      </c>
      <c r="Y45" s="416"/>
      <c r="Z45" s="418"/>
      <c r="AA45" s="418"/>
      <c r="AB45" s="418"/>
      <c r="AC45" s="418"/>
      <c r="AD45" s="418"/>
      <c r="AE45" s="418"/>
      <c r="AF45" s="418"/>
      <c r="AG45" s="418"/>
      <c r="AH45" s="418">
        <v>0</v>
      </c>
      <c r="AI45" s="418">
        <v>0</v>
      </c>
      <c r="AJ45" s="418">
        <v>0</v>
      </c>
      <c r="AK45" s="416"/>
      <c r="AL45" s="418"/>
      <c r="AM45" s="418"/>
      <c r="AN45" s="418"/>
    </row>
    <row r="46" spans="1:42" s="412" customFormat="1" ht="8.1" customHeight="1">
      <c r="A46" s="410" t="s">
        <v>550</v>
      </c>
      <c r="B46" s="411">
        <v>3914.8600200000001</v>
      </c>
      <c r="C46" s="411">
        <v>8686.5817299999999</v>
      </c>
      <c r="D46" s="411">
        <v>12601.44175</v>
      </c>
      <c r="E46" s="411"/>
      <c r="F46" s="411">
        <v>20598.54045</v>
      </c>
      <c r="G46" s="411">
        <v>3013.1205</v>
      </c>
      <c r="H46" s="411">
        <v>23611.660949999998</v>
      </c>
      <c r="I46" s="411"/>
      <c r="J46" s="411">
        <v>6983.7082699999992</v>
      </c>
      <c r="K46" s="411">
        <v>213.07056</v>
      </c>
      <c r="L46" s="411">
        <v>7196.7788300000002</v>
      </c>
      <c r="M46" s="410" t="s">
        <v>550</v>
      </c>
      <c r="N46" s="411">
        <v>290.83067999999997</v>
      </c>
      <c r="O46" s="411">
        <v>240.05727999999999</v>
      </c>
      <c r="P46" s="411">
        <v>530.88795999999991</v>
      </c>
      <c r="Q46" s="411"/>
      <c r="R46" s="411">
        <v>5490.6672900000003</v>
      </c>
      <c r="S46" s="411">
        <v>173.14126999999999</v>
      </c>
      <c r="T46" s="411">
        <v>5663.8085600000004</v>
      </c>
      <c r="U46" s="411"/>
      <c r="V46" s="411">
        <v>529.58402999999998</v>
      </c>
      <c r="W46" s="411">
        <v>0</v>
      </c>
      <c r="X46" s="411">
        <v>529.58402999999998</v>
      </c>
      <c r="Y46" s="410" t="s">
        <v>550</v>
      </c>
      <c r="Z46" s="411">
        <v>710.30577000000005</v>
      </c>
      <c r="AA46" s="411">
        <v>321.74939000000001</v>
      </c>
      <c r="AB46" s="411">
        <v>1032.0551600000001</v>
      </c>
      <c r="AC46" s="411"/>
      <c r="AD46" s="411">
        <v>746.48566000000005</v>
      </c>
      <c r="AE46" s="411">
        <v>111.40594</v>
      </c>
      <c r="AF46" s="411">
        <v>857.89159999999993</v>
      </c>
      <c r="AG46" s="411"/>
      <c r="AH46" s="411">
        <v>555.61377000000005</v>
      </c>
      <c r="AI46" s="411">
        <v>41.330200000000005</v>
      </c>
      <c r="AJ46" s="411">
        <v>596.94396999999992</v>
      </c>
      <c r="AK46" s="410" t="s">
        <v>550</v>
      </c>
      <c r="AL46" s="411">
        <v>39820.595939999999</v>
      </c>
      <c r="AM46" s="411">
        <v>12800.456870000002</v>
      </c>
      <c r="AN46" s="411">
        <v>52621.052810000001</v>
      </c>
    </row>
    <row r="47" spans="1:42" s="25" customFormat="1" ht="9" customHeight="1">
      <c r="A47" s="416" t="s">
        <v>551</v>
      </c>
      <c r="B47" s="414">
        <v>17.565189999999998</v>
      </c>
      <c r="C47" s="414">
        <v>0</v>
      </c>
      <c r="D47" s="414">
        <v>17.565189999999998</v>
      </c>
      <c r="E47" s="414"/>
      <c r="F47" s="414">
        <v>11.994479999999999</v>
      </c>
      <c r="G47" s="414">
        <v>0</v>
      </c>
      <c r="H47" s="414">
        <v>11.994479999999999</v>
      </c>
      <c r="I47" s="414"/>
      <c r="J47" s="414">
        <v>-15.793760000000001</v>
      </c>
      <c r="K47" s="414">
        <v>0</v>
      </c>
      <c r="L47" s="414">
        <v>-15.793760000000001</v>
      </c>
      <c r="M47" s="416" t="s">
        <v>551</v>
      </c>
      <c r="N47" s="414">
        <v>246.15066000000002</v>
      </c>
      <c r="O47" s="414">
        <v>0</v>
      </c>
      <c r="P47" s="414">
        <v>246.15066000000002</v>
      </c>
      <c r="Q47" s="414"/>
      <c r="R47" s="414">
        <v>-20.510740000000002</v>
      </c>
      <c r="S47" s="414">
        <v>0</v>
      </c>
      <c r="T47" s="414">
        <v>-20.510740000000002</v>
      </c>
      <c r="U47" s="414"/>
      <c r="V47" s="414">
        <v>0</v>
      </c>
      <c r="W47" s="414">
        <v>0</v>
      </c>
      <c r="X47" s="414">
        <v>0</v>
      </c>
      <c r="Y47" s="416" t="s">
        <v>551</v>
      </c>
      <c r="Z47" s="414">
        <v>0</v>
      </c>
      <c r="AA47" s="414">
        <v>0</v>
      </c>
      <c r="AB47" s="414">
        <v>0</v>
      </c>
      <c r="AC47" s="414"/>
      <c r="AD47" s="414">
        <v>64.221980000000002</v>
      </c>
      <c r="AE47" s="414">
        <v>0</v>
      </c>
      <c r="AF47" s="414">
        <v>64.221980000000002</v>
      </c>
      <c r="AG47" s="414"/>
      <c r="AH47" s="414">
        <v>111.78286999999999</v>
      </c>
      <c r="AI47" s="414">
        <v>0</v>
      </c>
      <c r="AJ47" s="414">
        <v>111.78286999999999</v>
      </c>
      <c r="AK47" s="416" t="s">
        <v>551</v>
      </c>
      <c r="AL47" s="414">
        <v>415.41068000000007</v>
      </c>
      <c r="AM47" s="414">
        <v>0</v>
      </c>
      <c r="AN47" s="414">
        <v>415.41068000000007</v>
      </c>
    </row>
    <row r="48" spans="1:42" s="412" customFormat="1" ht="9" customHeight="1">
      <c r="A48" s="416" t="s">
        <v>547</v>
      </c>
      <c r="B48" s="414">
        <v>0</v>
      </c>
      <c r="C48" s="414">
        <v>0</v>
      </c>
      <c r="D48" s="414">
        <v>0</v>
      </c>
      <c r="E48" s="414"/>
      <c r="F48" s="414">
        <v>0</v>
      </c>
      <c r="G48" s="414">
        <v>0</v>
      </c>
      <c r="H48" s="414">
        <v>0</v>
      </c>
      <c r="I48" s="414"/>
      <c r="J48" s="414">
        <v>0</v>
      </c>
      <c r="K48" s="414">
        <v>0</v>
      </c>
      <c r="L48" s="414">
        <v>0</v>
      </c>
      <c r="M48" s="416" t="s">
        <v>547</v>
      </c>
      <c r="N48" s="414">
        <v>0</v>
      </c>
      <c r="O48" s="414">
        <v>0</v>
      </c>
      <c r="P48" s="414">
        <v>0</v>
      </c>
      <c r="Q48" s="414"/>
      <c r="R48" s="414">
        <v>0</v>
      </c>
      <c r="S48" s="414">
        <v>0</v>
      </c>
      <c r="T48" s="414">
        <v>0</v>
      </c>
      <c r="U48" s="414"/>
      <c r="V48" s="414">
        <v>0</v>
      </c>
      <c r="W48" s="414">
        <v>0</v>
      </c>
      <c r="X48" s="414">
        <v>0</v>
      </c>
      <c r="Y48" s="416" t="s">
        <v>547</v>
      </c>
      <c r="Z48" s="414">
        <v>0</v>
      </c>
      <c r="AA48" s="414">
        <v>0</v>
      </c>
      <c r="AB48" s="414">
        <v>0</v>
      </c>
      <c r="AC48" s="414"/>
      <c r="AD48" s="414">
        <v>0</v>
      </c>
      <c r="AE48" s="414">
        <v>0</v>
      </c>
      <c r="AF48" s="414">
        <v>0</v>
      </c>
      <c r="AG48" s="414"/>
      <c r="AH48" s="414">
        <v>0</v>
      </c>
      <c r="AI48" s="414">
        <v>11.089729999999999</v>
      </c>
      <c r="AJ48" s="414">
        <v>11.089729999999999</v>
      </c>
      <c r="AK48" s="416" t="s">
        <v>547</v>
      </c>
      <c r="AL48" s="414">
        <v>0</v>
      </c>
      <c r="AM48" s="414">
        <v>11.089729999999999</v>
      </c>
      <c r="AN48" s="414">
        <v>11.089729999999999</v>
      </c>
    </row>
    <row r="49" spans="1:41" s="412" customFormat="1" ht="9" customHeight="1">
      <c r="A49" s="416" t="s">
        <v>548</v>
      </c>
      <c r="B49" s="414">
        <v>16.875</v>
      </c>
      <c r="C49" s="414">
        <v>0</v>
      </c>
      <c r="D49" s="414">
        <v>16.875</v>
      </c>
      <c r="E49" s="414"/>
      <c r="F49" s="414">
        <v>0</v>
      </c>
      <c r="G49" s="414">
        <v>0</v>
      </c>
      <c r="H49" s="414">
        <v>0</v>
      </c>
      <c r="I49" s="414"/>
      <c r="J49" s="414">
        <v>2.87</v>
      </c>
      <c r="K49" s="414">
        <v>0</v>
      </c>
      <c r="L49" s="414">
        <v>2.87</v>
      </c>
      <c r="M49" s="416" t="s">
        <v>548</v>
      </c>
      <c r="N49" s="414">
        <v>0</v>
      </c>
      <c r="O49" s="414">
        <v>0</v>
      </c>
      <c r="P49" s="414">
        <v>0</v>
      </c>
      <c r="Q49" s="414"/>
      <c r="R49" s="414">
        <v>8.1</v>
      </c>
      <c r="S49" s="414">
        <v>0</v>
      </c>
      <c r="T49" s="414">
        <v>8.1</v>
      </c>
      <c r="U49" s="414"/>
      <c r="V49" s="414">
        <v>0</v>
      </c>
      <c r="W49" s="414">
        <v>0</v>
      </c>
      <c r="X49" s="414">
        <v>0</v>
      </c>
      <c r="Y49" s="416" t="s">
        <v>548</v>
      </c>
      <c r="Z49" s="414">
        <v>0</v>
      </c>
      <c r="AA49" s="414">
        <v>0</v>
      </c>
      <c r="AB49" s="414">
        <v>0</v>
      </c>
      <c r="AC49" s="414"/>
      <c r="AD49" s="414">
        <v>0</v>
      </c>
      <c r="AE49" s="414">
        <v>0</v>
      </c>
      <c r="AF49" s="414">
        <v>0</v>
      </c>
      <c r="AG49" s="414"/>
      <c r="AH49" s="414">
        <v>5.625</v>
      </c>
      <c r="AI49" s="414">
        <v>0</v>
      </c>
      <c r="AJ49" s="414">
        <v>5.625</v>
      </c>
      <c r="AK49" s="416" t="s">
        <v>548</v>
      </c>
      <c r="AL49" s="414">
        <v>33.47</v>
      </c>
      <c r="AM49" s="414">
        <v>0</v>
      </c>
      <c r="AN49" s="414">
        <v>33.47</v>
      </c>
    </row>
    <row r="50" spans="1:41" s="412" customFormat="1" ht="9" customHeight="1">
      <c r="A50" s="416" t="s">
        <v>552</v>
      </c>
      <c r="B50" s="414">
        <v>3880.4198300000003</v>
      </c>
      <c r="C50" s="414">
        <v>8686.5817299999999</v>
      </c>
      <c r="D50" s="414">
        <v>12567.001560000001</v>
      </c>
      <c r="E50" s="414"/>
      <c r="F50" s="414">
        <v>20586.545969999999</v>
      </c>
      <c r="G50" s="414">
        <v>3013.1205</v>
      </c>
      <c r="H50" s="414">
        <v>23599.66647</v>
      </c>
      <c r="I50" s="414"/>
      <c r="J50" s="414">
        <v>6996.6320300000007</v>
      </c>
      <c r="K50" s="414">
        <v>213.07056</v>
      </c>
      <c r="L50" s="414">
        <v>7209.7025899999999</v>
      </c>
      <c r="M50" s="416" t="s">
        <v>552</v>
      </c>
      <c r="N50" s="414">
        <v>44.680020000000006</v>
      </c>
      <c r="O50" s="414">
        <v>240.05727999999999</v>
      </c>
      <c r="P50" s="414">
        <v>284.7373</v>
      </c>
      <c r="Q50" s="414"/>
      <c r="R50" s="414">
        <v>5503.0780300000006</v>
      </c>
      <c r="S50" s="414">
        <v>173.14126999999999</v>
      </c>
      <c r="T50" s="414">
        <v>5676.2192999999997</v>
      </c>
      <c r="U50" s="414"/>
      <c r="V50" s="414">
        <v>529.58402999999998</v>
      </c>
      <c r="W50" s="414">
        <v>0</v>
      </c>
      <c r="X50" s="414">
        <v>529.58402999999998</v>
      </c>
      <c r="Y50" s="416" t="s">
        <v>552</v>
      </c>
      <c r="Z50" s="414">
        <v>710.30577000000005</v>
      </c>
      <c r="AA50" s="414">
        <v>321.74939000000001</v>
      </c>
      <c r="AB50" s="414">
        <v>1032.0551600000001</v>
      </c>
      <c r="AC50" s="414"/>
      <c r="AD50" s="414">
        <v>682.26368000000002</v>
      </c>
      <c r="AE50" s="414">
        <v>111.40594</v>
      </c>
      <c r="AF50" s="414">
        <v>793.66962000000001</v>
      </c>
      <c r="AG50" s="414"/>
      <c r="AH50" s="414">
        <v>438.20590000000004</v>
      </c>
      <c r="AI50" s="414">
        <v>30.240470000000002</v>
      </c>
      <c r="AJ50" s="414">
        <v>468.44637</v>
      </c>
      <c r="AK50" s="416" t="s">
        <v>552</v>
      </c>
      <c r="AL50" s="414">
        <v>39371.715259999997</v>
      </c>
      <c r="AM50" s="414">
        <v>12789.367140000002</v>
      </c>
      <c r="AN50" s="414">
        <v>52161.082399999999</v>
      </c>
    </row>
    <row r="51" spans="1:41" s="412" customFormat="1" ht="5.0999999999999996" customHeight="1">
      <c r="A51" s="416"/>
      <c r="B51" s="414"/>
      <c r="C51" s="414"/>
      <c r="D51" s="414"/>
      <c r="E51" s="414"/>
      <c r="F51" s="414"/>
      <c r="G51" s="414"/>
      <c r="H51" s="414"/>
      <c r="I51" s="414"/>
      <c r="J51" s="414"/>
      <c r="K51" s="414"/>
      <c r="L51" s="414"/>
      <c r="M51" s="416"/>
      <c r="N51" s="414"/>
      <c r="O51" s="414"/>
      <c r="P51" s="414"/>
      <c r="Q51" s="414"/>
      <c r="R51" s="414"/>
      <c r="S51" s="414"/>
      <c r="T51" s="414"/>
      <c r="U51" s="414"/>
      <c r="V51" s="414">
        <v>0</v>
      </c>
      <c r="W51" s="414">
        <v>0</v>
      </c>
      <c r="X51" s="414">
        <v>0</v>
      </c>
      <c r="Y51" s="416"/>
      <c r="Z51" s="414"/>
      <c r="AA51" s="414"/>
      <c r="AB51" s="414"/>
      <c r="AC51" s="414"/>
      <c r="AD51" s="414"/>
      <c r="AE51" s="414"/>
      <c r="AF51" s="414"/>
      <c r="AG51" s="414"/>
      <c r="AH51" s="414">
        <v>0</v>
      </c>
      <c r="AI51" s="414">
        <v>0</v>
      </c>
      <c r="AJ51" s="414">
        <v>0</v>
      </c>
      <c r="AK51" s="416"/>
      <c r="AL51" s="414"/>
      <c r="AM51" s="414"/>
      <c r="AN51" s="414"/>
    </row>
    <row r="52" spans="1:41" s="412" customFormat="1" ht="9.75" customHeight="1">
      <c r="A52" s="417" t="s">
        <v>553</v>
      </c>
      <c r="B52" s="418">
        <v>0</v>
      </c>
      <c r="C52" s="418">
        <v>0</v>
      </c>
      <c r="D52" s="418">
        <v>0</v>
      </c>
      <c r="E52" s="418"/>
      <c r="F52" s="418">
        <v>0</v>
      </c>
      <c r="G52" s="418">
        <v>0</v>
      </c>
      <c r="H52" s="418">
        <v>0</v>
      </c>
      <c r="I52" s="418"/>
      <c r="J52" s="418">
        <v>2334.88733</v>
      </c>
      <c r="K52" s="418">
        <v>0</v>
      </c>
      <c r="L52" s="418">
        <v>2334.8870000000002</v>
      </c>
      <c r="M52" s="417" t="s">
        <v>553</v>
      </c>
      <c r="N52" s="418">
        <v>4080.2387599999997</v>
      </c>
      <c r="O52" s="418">
        <v>0</v>
      </c>
      <c r="P52" s="418">
        <v>4080.2379999999998</v>
      </c>
      <c r="Q52" s="418"/>
      <c r="R52" s="418">
        <v>47.0625</v>
      </c>
      <c r="S52" s="418">
        <v>0</v>
      </c>
      <c r="T52" s="418">
        <v>47.061999999999998</v>
      </c>
      <c r="U52" s="418"/>
      <c r="V52" s="418">
        <v>1507.6313700000001</v>
      </c>
      <c r="W52" s="418">
        <v>0</v>
      </c>
      <c r="X52" s="418">
        <v>1507.6310000000001</v>
      </c>
      <c r="Y52" s="417" t="s">
        <v>553</v>
      </c>
      <c r="Z52" s="418">
        <v>0</v>
      </c>
      <c r="AA52" s="418">
        <v>0</v>
      </c>
      <c r="AB52" s="418">
        <v>0</v>
      </c>
      <c r="AC52" s="418"/>
      <c r="AD52" s="418">
        <v>0</v>
      </c>
      <c r="AE52" s="418">
        <v>0</v>
      </c>
      <c r="AF52" s="418">
        <v>0</v>
      </c>
      <c r="AG52" s="418"/>
      <c r="AH52" s="418">
        <v>0</v>
      </c>
      <c r="AI52" s="418">
        <v>0</v>
      </c>
      <c r="AJ52" s="418">
        <v>0</v>
      </c>
      <c r="AK52" s="417" t="s">
        <v>553</v>
      </c>
      <c r="AL52" s="418">
        <v>7969.8199599999998</v>
      </c>
      <c r="AM52" s="418">
        <v>0</v>
      </c>
      <c r="AN52" s="418">
        <v>7969.8180000000002</v>
      </c>
    </row>
    <row r="53" spans="1:41" s="412" customFormat="1" ht="7.5" customHeight="1">
      <c r="A53" s="410"/>
      <c r="B53" s="411"/>
      <c r="C53" s="411"/>
      <c r="D53" s="411"/>
      <c r="E53" s="411"/>
      <c r="F53" s="411"/>
      <c r="G53" s="411"/>
      <c r="H53" s="411"/>
      <c r="I53" s="411"/>
      <c r="J53" s="411"/>
      <c r="K53" s="411"/>
      <c r="L53" s="411"/>
      <c r="M53" s="410"/>
      <c r="N53" s="411"/>
      <c r="O53" s="411"/>
      <c r="P53" s="411"/>
      <c r="Q53" s="411"/>
      <c r="R53" s="411"/>
      <c r="S53" s="411"/>
      <c r="T53" s="411"/>
      <c r="U53" s="411"/>
      <c r="V53" s="411">
        <v>0</v>
      </c>
      <c r="W53" s="411">
        <v>0</v>
      </c>
      <c r="X53" s="411">
        <v>0</v>
      </c>
      <c r="Y53" s="410"/>
      <c r="Z53" s="411"/>
      <c r="AA53" s="411"/>
      <c r="AB53" s="411"/>
      <c r="AC53" s="411"/>
      <c r="AD53" s="411"/>
      <c r="AE53" s="411"/>
      <c r="AF53" s="411"/>
      <c r="AG53" s="411"/>
      <c r="AH53" s="411">
        <v>0</v>
      </c>
      <c r="AI53" s="411">
        <v>0</v>
      </c>
      <c r="AJ53" s="411">
        <v>0</v>
      </c>
      <c r="AK53" s="410"/>
      <c r="AL53" s="411"/>
      <c r="AM53" s="411"/>
      <c r="AN53" s="411"/>
    </row>
    <row r="54" spans="1:41" s="412" customFormat="1" ht="8.1" customHeight="1">
      <c r="A54" s="410" t="s">
        <v>554</v>
      </c>
      <c r="B54" s="411">
        <v>298419.42473000003</v>
      </c>
      <c r="C54" s="411">
        <v>-6102.2968000000001</v>
      </c>
      <c r="D54" s="411">
        <v>292317.12793000002</v>
      </c>
      <c r="E54" s="411"/>
      <c r="F54" s="411">
        <v>544527.84048999997</v>
      </c>
      <c r="G54" s="411">
        <v>-3339.7021199999999</v>
      </c>
      <c r="H54" s="411">
        <v>541188.13837000006</v>
      </c>
      <c r="I54" s="411"/>
      <c r="J54" s="411">
        <v>216264.58478</v>
      </c>
      <c r="K54" s="411">
        <v>235.24391</v>
      </c>
      <c r="L54" s="411">
        <v>216499.82868999999</v>
      </c>
      <c r="M54" s="410" t="s">
        <v>554</v>
      </c>
      <c r="N54" s="411">
        <v>169317.72909000001</v>
      </c>
      <c r="O54" s="411">
        <v>65.452389999999994</v>
      </c>
      <c r="P54" s="411">
        <v>169383.18148</v>
      </c>
      <c r="Q54" s="411"/>
      <c r="R54" s="411">
        <v>33154.562729999998</v>
      </c>
      <c r="S54" s="411">
        <v>1906.53746</v>
      </c>
      <c r="T54" s="411">
        <v>35061.100189999997</v>
      </c>
      <c r="U54" s="411"/>
      <c r="V54" s="411">
        <v>206580.11443000002</v>
      </c>
      <c r="W54" s="411">
        <v>1359.1135200000001</v>
      </c>
      <c r="X54" s="411">
        <v>207939.22795</v>
      </c>
      <c r="Y54" s="410" t="s">
        <v>554</v>
      </c>
      <c r="Z54" s="411">
        <v>99219.496950000001</v>
      </c>
      <c r="AA54" s="411">
        <v>29735.956610000001</v>
      </c>
      <c r="AB54" s="411">
        <v>128955.45356000001</v>
      </c>
      <c r="AC54" s="411"/>
      <c r="AD54" s="411">
        <v>30805.00805</v>
      </c>
      <c r="AE54" s="411">
        <v>760.86676999999997</v>
      </c>
      <c r="AF54" s="411">
        <v>31565.874820000001</v>
      </c>
      <c r="AG54" s="411"/>
      <c r="AH54" s="411">
        <v>20042.92727</v>
      </c>
      <c r="AI54" s="411">
        <v>473.62107000000003</v>
      </c>
      <c r="AJ54" s="411">
        <v>20516.548340000001</v>
      </c>
      <c r="AK54" s="410" t="s">
        <v>554</v>
      </c>
      <c r="AL54" s="411">
        <v>1618331.6885200001</v>
      </c>
      <c r="AM54" s="411">
        <v>25094.792810000003</v>
      </c>
      <c r="AN54" s="411">
        <v>1643426.4813300001</v>
      </c>
    </row>
    <row r="55" spans="1:41" s="25" customFormat="1" ht="5.0999999999999996" customHeight="1">
      <c r="A55" s="417"/>
      <c r="B55" s="418"/>
      <c r="C55" s="418"/>
      <c r="D55" s="418"/>
      <c r="E55" s="418"/>
      <c r="F55" s="418"/>
      <c r="G55" s="418"/>
      <c r="H55" s="418"/>
      <c r="I55" s="418"/>
      <c r="J55" s="418">
        <v>0</v>
      </c>
      <c r="K55" s="418">
        <v>0</v>
      </c>
      <c r="L55" s="418">
        <v>0</v>
      </c>
      <c r="M55" s="417"/>
      <c r="N55" s="418"/>
      <c r="O55" s="418"/>
      <c r="P55" s="418"/>
      <c r="Q55" s="418"/>
      <c r="R55" s="418"/>
      <c r="S55" s="418"/>
      <c r="T55" s="418"/>
      <c r="U55" s="418"/>
      <c r="V55" s="418">
        <v>0</v>
      </c>
      <c r="W55" s="418">
        <v>0</v>
      </c>
      <c r="X55" s="418">
        <v>0</v>
      </c>
      <c r="Y55" s="417"/>
      <c r="Z55" s="418"/>
      <c r="AA55" s="418"/>
      <c r="AB55" s="418"/>
      <c r="AC55" s="418"/>
      <c r="AD55" s="418"/>
      <c r="AE55" s="418"/>
      <c r="AF55" s="418"/>
      <c r="AG55" s="418"/>
      <c r="AH55" s="418">
        <v>0</v>
      </c>
      <c r="AI55" s="418">
        <v>0</v>
      </c>
      <c r="AJ55" s="418">
        <v>0</v>
      </c>
      <c r="AK55" s="417"/>
      <c r="AL55" s="418"/>
      <c r="AM55" s="418"/>
      <c r="AN55" s="418"/>
    </row>
    <row r="56" spans="1:41" s="412" customFormat="1" ht="8.1" customHeight="1">
      <c r="A56" s="410" t="s">
        <v>555</v>
      </c>
      <c r="B56" s="411">
        <v>199420.41355</v>
      </c>
      <c r="C56" s="411">
        <v>19809.527999999998</v>
      </c>
      <c r="D56" s="411">
        <v>219229.94155000002</v>
      </c>
      <c r="E56" s="411"/>
      <c r="F56" s="411">
        <v>416333.50445000001</v>
      </c>
      <c r="G56" s="411">
        <v>13119.359560000001</v>
      </c>
      <c r="H56" s="411">
        <v>429452.86401000002</v>
      </c>
      <c r="I56" s="411"/>
      <c r="J56" s="411">
        <v>190015.31281999999</v>
      </c>
      <c r="K56" s="411">
        <v>0</v>
      </c>
      <c r="L56" s="411">
        <v>190015.31281999999</v>
      </c>
      <c r="M56" s="410" t="s">
        <v>555</v>
      </c>
      <c r="N56" s="411">
        <v>100127.69194</v>
      </c>
      <c r="O56" s="411">
        <v>6552.8720899999998</v>
      </c>
      <c r="P56" s="411">
        <v>106680.56402999999</v>
      </c>
      <c r="Q56" s="411"/>
      <c r="R56" s="411">
        <v>42848.515359999998</v>
      </c>
      <c r="S56" s="411">
        <v>4913.1803799999998</v>
      </c>
      <c r="T56" s="411">
        <v>47761.695740000003</v>
      </c>
      <c r="U56" s="411"/>
      <c r="V56" s="411">
        <v>194565.05992</v>
      </c>
      <c r="W56" s="411">
        <v>51724.640639999998</v>
      </c>
      <c r="X56" s="411">
        <v>246289.70056</v>
      </c>
      <c r="Y56" s="410" t="s">
        <v>555</v>
      </c>
      <c r="Z56" s="411">
        <v>77039.432339999999</v>
      </c>
      <c r="AA56" s="411">
        <v>16508.190310000002</v>
      </c>
      <c r="AB56" s="411">
        <v>93547.622650000005</v>
      </c>
      <c r="AC56" s="411"/>
      <c r="AD56" s="411">
        <v>39763.590750000003</v>
      </c>
      <c r="AE56" s="411">
        <v>3559.0237900000002</v>
      </c>
      <c r="AF56" s="411">
        <v>43322.614540000002</v>
      </c>
      <c r="AG56" s="411"/>
      <c r="AH56" s="411">
        <v>49949.061860000002</v>
      </c>
      <c r="AI56" s="411">
        <v>6327.4254299999993</v>
      </c>
      <c r="AJ56" s="411">
        <v>56276.487289999997</v>
      </c>
      <c r="AK56" s="410" t="s">
        <v>555</v>
      </c>
      <c r="AL56" s="411">
        <v>1310062.58299</v>
      </c>
      <c r="AM56" s="411">
        <v>122514.22020000001</v>
      </c>
      <c r="AN56" s="411">
        <v>1432576.8031900001</v>
      </c>
    </row>
    <row r="57" spans="1:41" s="25" customFormat="1" ht="9" customHeight="1">
      <c r="A57" s="416" t="s">
        <v>556</v>
      </c>
      <c r="B57" s="414">
        <v>70810.810430000012</v>
      </c>
      <c r="C57" s="414">
        <v>30.91057</v>
      </c>
      <c r="D57" s="414">
        <v>70841.721000000005</v>
      </c>
      <c r="E57" s="414"/>
      <c r="F57" s="414">
        <v>306034.74056999997</v>
      </c>
      <c r="G57" s="414">
        <v>413.63015000000001</v>
      </c>
      <c r="H57" s="414">
        <v>306448.37072000001</v>
      </c>
      <c r="I57" s="414"/>
      <c r="J57" s="414">
        <v>143251.37911000001</v>
      </c>
      <c r="K57" s="414">
        <v>0</v>
      </c>
      <c r="L57" s="414">
        <v>143251.37911000001</v>
      </c>
      <c r="M57" s="416" t="s">
        <v>556</v>
      </c>
      <c r="N57" s="414">
        <v>70320.680260000008</v>
      </c>
      <c r="O57" s="414">
        <v>333.11270999999999</v>
      </c>
      <c r="P57" s="414">
        <v>70653.792969999995</v>
      </c>
      <c r="Q57" s="414"/>
      <c r="R57" s="414">
        <v>31748.531910000002</v>
      </c>
      <c r="S57" s="414">
        <v>54.03707</v>
      </c>
      <c r="T57" s="414">
        <v>31802.56898</v>
      </c>
      <c r="U57" s="414"/>
      <c r="V57" s="414">
        <v>58318.603179999998</v>
      </c>
      <c r="W57" s="414">
        <v>365.95628999999997</v>
      </c>
      <c r="X57" s="414">
        <v>58684.55947</v>
      </c>
      <c r="Y57" s="416" t="s">
        <v>556</v>
      </c>
      <c r="Z57" s="414">
        <v>32434.272059999999</v>
      </c>
      <c r="AA57" s="414">
        <v>438.44754000000006</v>
      </c>
      <c r="AB57" s="414">
        <v>32872.719600000004</v>
      </c>
      <c r="AC57" s="414"/>
      <c r="AD57" s="414">
        <v>29270.157320000002</v>
      </c>
      <c r="AE57" s="414">
        <v>139.52775</v>
      </c>
      <c r="AF57" s="414">
        <v>29409.68507</v>
      </c>
      <c r="AG57" s="414"/>
      <c r="AH57" s="414">
        <v>35090.13753</v>
      </c>
      <c r="AI57" s="414">
        <v>79.882779999999997</v>
      </c>
      <c r="AJ57" s="414">
        <v>35170.02031</v>
      </c>
      <c r="AK57" s="416" t="s">
        <v>556</v>
      </c>
      <c r="AL57" s="414">
        <v>777279.31236999994</v>
      </c>
      <c r="AM57" s="414">
        <v>1855.50486</v>
      </c>
      <c r="AN57" s="414">
        <v>779134.81722999993</v>
      </c>
    </row>
    <row r="58" spans="1:41" s="412" customFormat="1" ht="9" customHeight="1">
      <c r="A58" s="416" t="s">
        <v>557</v>
      </c>
      <c r="B58" s="414">
        <v>11.77356</v>
      </c>
      <c r="C58" s="414">
        <v>112.34197999999999</v>
      </c>
      <c r="D58" s="414">
        <v>124.11554000000001</v>
      </c>
      <c r="E58" s="414"/>
      <c r="F58" s="414">
        <v>664.38020999999992</v>
      </c>
      <c r="G58" s="414">
        <v>23.983990000000002</v>
      </c>
      <c r="H58" s="414">
        <v>688.3642000000001</v>
      </c>
      <c r="I58" s="414"/>
      <c r="J58" s="414">
        <v>408.51741999999996</v>
      </c>
      <c r="K58" s="414">
        <v>0</v>
      </c>
      <c r="L58" s="414">
        <v>408.51741999999996</v>
      </c>
      <c r="M58" s="416" t="s">
        <v>557</v>
      </c>
      <c r="N58" s="414">
        <v>3930.2950000000001</v>
      </c>
      <c r="O58" s="414">
        <v>0</v>
      </c>
      <c r="P58" s="414">
        <v>3930.2950000000001</v>
      </c>
      <c r="Q58" s="414"/>
      <c r="R58" s="414">
        <v>0</v>
      </c>
      <c r="S58" s="414">
        <v>328.46057999999999</v>
      </c>
      <c r="T58" s="414">
        <v>328.46057999999999</v>
      </c>
      <c r="U58" s="414"/>
      <c r="V58" s="414">
        <v>67.432000000000002</v>
      </c>
      <c r="W58" s="414">
        <v>66.243180000000009</v>
      </c>
      <c r="X58" s="414">
        <v>133.67517999999998</v>
      </c>
      <c r="Y58" s="416" t="s">
        <v>557</v>
      </c>
      <c r="Z58" s="414">
        <v>0</v>
      </c>
      <c r="AA58" s="414">
        <v>341.43950000000001</v>
      </c>
      <c r="AB58" s="414">
        <v>341.43950000000001</v>
      </c>
      <c r="AC58" s="414"/>
      <c r="AD58" s="414">
        <v>592.20000000000005</v>
      </c>
      <c r="AE58" s="414">
        <v>0</v>
      </c>
      <c r="AF58" s="414">
        <v>592.20000000000005</v>
      </c>
      <c r="AG58" s="414"/>
      <c r="AH58" s="414">
        <v>213.5</v>
      </c>
      <c r="AI58" s="414">
        <v>0</v>
      </c>
      <c r="AJ58" s="414">
        <v>213.5</v>
      </c>
      <c r="AK58" s="416" t="s">
        <v>557</v>
      </c>
      <c r="AL58" s="414">
        <v>5888.0981899999997</v>
      </c>
      <c r="AM58" s="414">
        <v>872.46922999999992</v>
      </c>
      <c r="AN58" s="414">
        <v>6760.5674200000003</v>
      </c>
      <c r="AO58" s="490"/>
    </row>
    <row r="59" spans="1:41" s="412" customFormat="1" ht="9" customHeight="1">
      <c r="A59" s="416" t="s">
        <v>558</v>
      </c>
      <c r="B59" s="414">
        <v>125153.3835</v>
      </c>
      <c r="C59" s="414">
        <v>19665.69296</v>
      </c>
      <c r="D59" s="414">
        <v>144819.07646000001</v>
      </c>
      <c r="E59" s="414"/>
      <c r="F59" s="414">
        <v>107995.34333</v>
      </c>
      <c r="G59" s="414">
        <v>12666.402900000001</v>
      </c>
      <c r="H59" s="414">
        <v>120661.74623</v>
      </c>
      <c r="I59" s="414"/>
      <c r="J59" s="414">
        <v>45485.256170000001</v>
      </c>
      <c r="K59" s="414">
        <v>0</v>
      </c>
      <c r="L59" s="414">
        <v>45485.256170000001</v>
      </c>
      <c r="M59" s="416" t="s">
        <v>558</v>
      </c>
      <c r="N59" s="414">
        <v>25206.545109999999</v>
      </c>
      <c r="O59" s="414">
        <v>5946.3992400000006</v>
      </c>
      <c r="P59" s="414">
        <v>31152.944350000002</v>
      </c>
      <c r="Q59" s="414"/>
      <c r="R59" s="414">
        <v>10777.63341</v>
      </c>
      <c r="S59" s="414">
        <v>4530.6188899999997</v>
      </c>
      <c r="T59" s="414">
        <v>15308.2523</v>
      </c>
      <c r="U59" s="414"/>
      <c r="V59" s="414">
        <v>135094.06735</v>
      </c>
      <c r="W59" s="414">
        <v>48562.81424</v>
      </c>
      <c r="X59" s="414">
        <v>183656.88159</v>
      </c>
      <c r="Y59" s="416" t="s">
        <v>558</v>
      </c>
      <c r="Z59" s="414">
        <v>36156.336049999998</v>
      </c>
      <c r="AA59" s="414">
        <v>15272.735960000002</v>
      </c>
      <c r="AB59" s="414">
        <v>51429.072009999996</v>
      </c>
      <c r="AC59" s="414"/>
      <c r="AD59" s="414">
        <v>9592.4860399999998</v>
      </c>
      <c r="AE59" s="414">
        <v>3418.5813199999998</v>
      </c>
      <c r="AF59" s="414">
        <v>13011.067359999999</v>
      </c>
      <c r="AG59" s="414"/>
      <c r="AH59" s="414">
        <v>14155.26528</v>
      </c>
      <c r="AI59" s="414">
        <v>6246.7145599999994</v>
      </c>
      <c r="AJ59" s="414">
        <v>20401.97984</v>
      </c>
      <c r="AK59" s="416" t="s">
        <v>558</v>
      </c>
      <c r="AL59" s="414">
        <v>509616.31623999996</v>
      </c>
      <c r="AM59" s="414">
        <v>116309.96006999999</v>
      </c>
      <c r="AN59" s="414">
        <v>625926.27630999999</v>
      </c>
    </row>
    <row r="60" spans="1:41" s="412" customFormat="1" ht="9" customHeight="1">
      <c r="A60" s="416" t="s">
        <v>559</v>
      </c>
      <c r="B60" s="414">
        <v>3444.4460600000002</v>
      </c>
      <c r="C60" s="414">
        <v>0.58249000000000006</v>
      </c>
      <c r="D60" s="414">
        <v>3445.02855</v>
      </c>
      <c r="E60" s="414"/>
      <c r="F60" s="414">
        <v>1639.0403399999998</v>
      </c>
      <c r="G60" s="414">
        <v>15.34252</v>
      </c>
      <c r="H60" s="414">
        <v>1654.3828599999999</v>
      </c>
      <c r="I60" s="414"/>
      <c r="J60" s="414">
        <v>870.16012000000001</v>
      </c>
      <c r="K60" s="414">
        <v>0</v>
      </c>
      <c r="L60" s="414">
        <v>870.16012000000001</v>
      </c>
      <c r="M60" s="416" t="s">
        <v>559</v>
      </c>
      <c r="N60" s="414">
        <v>670.17157000000009</v>
      </c>
      <c r="O60" s="414">
        <v>273.36014</v>
      </c>
      <c r="P60" s="414">
        <v>943.53170999999998</v>
      </c>
      <c r="Q60" s="414"/>
      <c r="R60" s="414">
        <v>322.35003999999998</v>
      </c>
      <c r="S60" s="414">
        <v>6.3840000000000008E-2</v>
      </c>
      <c r="T60" s="414">
        <v>322.41388000000001</v>
      </c>
      <c r="U60" s="414"/>
      <c r="V60" s="414">
        <v>1084.9573899999998</v>
      </c>
      <c r="W60" s="414">
        <v>2729.6269300000004</v>
      </c>
      <c r="X60" s="414">
        <v>3814.5843200000004</v>
      </c>
      <c r="Y60" s="416" t="s">
        <v>559</v>
      </c>
      <c r="Z60" s="414">
        <v>8448.8242300000002</v>
      </c>
      <c r="AA60" s="414">
        <v>455.56731000000002</v>
      </c>
      <c r="AB60" s="414">
        <v>8904.3915399999987</v>
      </c>
      <c r="AC60" s="414"/>
      <c r="AD60" s="414">
        <v>308.74739</v>
      </c>
      <c r="AE60" s="414">
        <v>0.91471999999999998</v>
      </c>
      <c r="AF60" s="414">
        <v>309.66210999999998</v>
      </c>
      <c r="AG60" s="414"/>
      <c r="AH60" s="414">
        <v>490.15904999999998</v>
      </c>
      <c r="AI60" s="414">
        <v>0.82808999999999999</v>
      </c>
      <c r="AJ60" s="414">
        <v>490.98714000000001</v>
      </c>
      <c r="AK60" s="416" t="s">
        <v>559</v>
      </c>
      <c r="AL60" s="414">
        <v>17278.856189999999</v>
      </c>
      <c r="AM60" s="414">
        <v>3476.2860400000004</v>
      </c>
      <c r="AN60" s="414">
        <v>20755.142230000001</v>
      </c>
    </row>
    <row r="61" spans="1:41" s="412" customFormat="1" ht="5.0999999999999996" customHeight="1">
      <c r="A61" s="416"/>
      <c r="B61" s="414"/>
      <c r="C61" s="414"/>
      <c r="D61" s="414"/>
      <c r="E61" s="414"/>
      <c r="F61" s="414"/>
      <c r="G61" s="414"/>
      <c r="H61" s="414"/>
      <c r="I61" s="414"/>
      <c r="J61" s="414"/>
      <c r="K61" s="414"/>
      <c r="L61" s="414"/>
      <c r="M61" s="416"/>
      <c r="N61" s="414"/>
      <c r="O61" s="414"/>
      <c r="P61" s="414"/>
      <c r="Q61" s="414"/>
      <c r="R61" s="414"/>
      <c r="S61" s="414"/>
      <c r="T61" s="414"/>
      <c r="U61" s="414"/>
      <c r="V61" s="414">
        <v>0</v>
      </c>
      <c r="W61" s="414">
        <v>0</v>
      </c>
      <c r="X61" s="414">
        <v>0</v>
      </c>
      <c r="Y61" s="416"/>
      <c r="Z61" s="414"/>
      <c r="AA61" s="414"/>
      <c r="AB61" s="414"/>
      <c r="AC61" s="414"/>
      <c r="AD61" s="414"/>
      <c r="AE61" s="414"/>
      <c r="AF61" s="414"/>
      <c r="AG61" s="414"/>
      <c r="AH61" s="414">
        <v>0</v>
      </c>
      <c r="AI61" s="414">
        <v>0</v>
      </c>
      <c r="AJ61" s="414">
        <v>0</v>
      </c>
      <c r="AK61" s="416"/>
      <c r="AL61" s="414"/>
      <c r="AM61" s="414"/>
      <c r="AN61" s="414"/>
    </row>
    <row r="62" spans="1:41" s="412" customFormat="1" ht="8.1" customHeight="1">
      <c r="A62" s="410" t="s">
        <v>560</v>
      </c>
      <c r="B62" s="411">
        <v>98999.011180000001</v>
      </c>
      <c r="C62" s="411">
        <v>-25911.824800000002</v>
      </c>
      <c r="D62" s="411">
        <v>73087.186379999999</v>
      </c>
      <c r="E62" s="411"/>
      <c r="F62" s="411">
        <v>128194.33604000001</v>
      </c>
      <c r="G62" s="411">
        <v>-16459.061679999999</v>
      </c>
      <c r="H62" s="411">
        <v>111735.27436</v>
      </c>
      <c r="I62" s="411"/>
      <c r="J62" s="411">
        <v>26249.271960000002</v>
      </c>
      <c r="K62" s="411">
        <v>235.24391</v>
      </c>
      <c r="L62" s="411">
        <v>26484.515869999999</v>
      </c>
      <c r="M62" s="410" t="s">
        <v>560</v>
      </c>
      <c r="N62" s="411">
        <v>69190.037150000004</v>
      </c>
      <c r="O62" s="411">
        <v>-6487.4197000000004</v>
      </c>
      <c r="P62" s="411">
        <v>62702.617450000005</v>
      </c>
      <c r="Q62" s="411"/>
      <c r="R62" s="411">
        <v>-9693.9526300000016</v>
      </c>
      <c r="S62" s="411">
        <v>-3006.6429199999998</v>
      </c>
      <c r="T62" s="411">
        <v>-12700.59555</v>
      </c>
      <c r="U62" s="411"/>
      <c r="V62" s="411">
        <v>12015.05451</v>
      </c>
      <c r="W62" s="411">
        <v>-50365.527119999999</v>
      </c>
      <c r="X62" s="411">
        <v>-38350.472609999997</v>
      </c>
      <c r="Y62" s="410" t="s">
        <v>560</v>
      </c>
      <c r="Z62" s="411">
        <v>22180.064609999998</v>
      </c>
      <c r="AA62" s="411">
        <v>13227.766300000001</v>
      </c>
      <c r="AB62" s="411">
        <v>35407.830909999997</v>
      </c>
      <c r="AC62" s="411"/>
      <c r="AD62" s="411">
        <v>-8958.582699999999</v>
      </c>
      <c r="AE62" s="411">
        <v>-2798.1570200000001</v>
      </c>
      <c r="AF62" s="411">
        <v>-11756.739720000001</v>
      </c>
      <c r="AG62" s="411"/>
      <c r="AH62" s="411">
        <v>-29906.134590000001</v>
      </c>
      <c r="AI62" s="411">
        <v>-5853.8043600000001</v>
      </c>
      <c r="AJ62" s="411">
        <v>-35759.938950000003</v>
      </c>
      <c r="AK62" s="410" t="s">
        <v>560</v>
      </c>
      <c r="AL62" s="411">
        <v>308269.10552999994</v>
      </c>
      <c r="AM62" s="411">
        <v>-97419.427389999983</v>
      </c>
      <c r="AN62" s="411">
        <v>210849.67814</v>
      </c>
    </row>
    <row r="63" spans="1:41" s="25" customFormat="1" ht="5.0999999999999996" customHeight="1">
      <c r="A63" s="416"/>
      <c r="B63" s="418"/>
      <c r="C63" s="418"/>
      <c r="D63" s="418"/>
      <c r="E63" s="418"/>
      <c r="F63" s="418"/>
      <c r="G63" s="418"/>
      <c r="H63" s="418"/>
      <c r="I63" s="418"/>
      <c r="J63" s="418"/>
      <c r="K63" s="418"/>
      <c r="L63" s="418"/>
      <c r="M63" s="416"/>
      <c r="N63" s="418"/>
      <c r="O63" s="418"/>
      <c r="P63" s="418"/>
      <c r="Q63" s="418"/>
      <c r="R63" s="418"/>
      <c r="S63" s="418"/>
      <c r="T63" s="418"/>
      <c r="U63" s="418"/>
      <c r="V63" s="418">
        <v>0</v>
      </c>
      <c r="W63" s="418">
        <v>0</v>
      </c>
      <c r="X63" s="418">
        <v>0</v>
      </c>
      <c r="Y63" s="416"/>
      <c r="Z63" s="418"/>
      <c r="AA63" s="418"/>
      <c r="AB63" s="418"/>
      <c r="AC63" s="418"/>
      <c r="AD63" s="418"/>
      <c r="AE63" s="418"/>
      <c r="AF63" s="418"/>
      <c r="AG63" s="418"/>
      <c r="AH63" s="418">
        <v>0</v>
      </c>
      <c r="AI63" s="418">
        <v>0</v>
      </c>
      <c r="AJ63" s="418">
        <v>0</v>
      </c>
      <c r="AK63" s="416"/>
      <c r="AL63" s="418"/>
      <c r="AM63" s="418"/>
      <c r="AN63" s="418"/>
    </row>
    <row r="64" spans="1:41" s="412" customFormat="1" ht="8.1" customHeight="1">
      <c r="A64" s="410" t="s">
        <v>561</v>
      </c>
      <c r="B64" s="411">
        <v>6777.6180400000003</v>
      </c>
      <c r="C64" s="411">
        <v>-39.840350000000001</v>
      </c>
      <c r="D64" s="411">
        <v>6737.7776900000008</v>
      </c>
      <c r="E64" s="411"/>
      <c r="F64" s="411">
        <v>21030.970940000003</v>
      </c>
      <c r="G64" s="411">
        <v>0</v>
      </c>
      <c r="H64" s="411">
        <v>21030.970940000003</v>
      </c>
      <c r="I64" s="411"/>
      <c r="J64" s="411">
        <v>8562.8629799999999</v>
      </c>
      <c r="K64" s="411">
        <v>15.21542</v>
      </c>
      <c r="L64" s="411">
        <v>8578.0784000000003</v>
      </c>
      <c r="M64" s="410" t="s">
        <v>561</v>
      </c>
      <c r="N64" s="411">
        <v>3575.5438300000001</v>
      </c>
      <c r="O64" s="411">
        <v>0</v>
      </c>
      <c r="P64" s="411">
        <v>3575.5438300000001</v>
      </c>
      <c r="Q64" s="411"/>
      <c r="R64" s="411">
        <v>1909.08332</v>
      </c>
      <c r="S64" s="411">
        <v>0</v>
      </c>
      <c r="T64" s="411">
        <v>1909.08332</v>
      </c>
      <c r="U64" s="411"/>
      <c r="V64" s="411">
        <v>15553.999260000001</v>
      </c>
      <c r="W64" s="411">
        <v>68.55722999999999</v>
      </c>
      <c r="X64" s="411">
        <v>15622.556490000001</v>
      </c>
      <c r="Y64" s="410" t="s">
        <v>561</v>
      </c>
      <c r="Z64" s="411">
        <v>1397.16149</v>
      </c>
      <c r="AA64" s="411">
        <v>0</v>
      </c>
      <c r="AB64" s="411">
        <v>1397.16149</v>
      </c>
      <c r="AC64" s="411"/>
      <c r="AD64" s="411">
        <v>2092.8017199999999</v>
      </c>
      <c r="AE64" s="411">
        <v>0</v>
      </c>
      <c r="AF64" s="411">
        <v>2092.8017199999999</v>
      </c>
      <c r="AG64" s="411"/>
      <c r="AH64" s="411">
        <v>6253.3218399999996</v>
      </c>
      <c r="AI64" s="411">
        <v>-0.55808000000000002</v>
      </c>
      <c r="AJ64" s="411">
        <v>6252.7637599999998</v>
      </c>
      <c r="AK64" s="410" t="s">
        <v>561</v>
      </c>
      <c r="AL64" s="411">
        <v>67153.363420000009</v>
      </c>
      <c r="AM64" s="411">
        <v>43.374219999999994</v>
      </c>
      <c r="AN64" s="411">
        <v>67196.737640000007</v>
      </c>
    </row>
    <row r="65" spans="1:41" s="25" customFormat="1" ht="9" customHeight="1">
      <c r="A65" s="416" t="s">
        <v>562</v>
      </c>
      <c r="B65" s="414">
        <v>-308.35989000000001</v>
      </c>
      <c r="C65" s="414">
        <v>0</v>
      </c>
      <c r="D65" s="414">
        <v>-308.35989000000001</v>
      </c>
      <c r="E65" s="414"/>
      <c r="F65" s="414">
        <v>0</v>
      </c>
      <c r="G65" s="414">
        <v>0</v>
      </c>
      <c r="H65" s="414">
        <v>0</v>
      </c>
      <c r="I65" s="414"/>
      <c r="J65" s="414">
        <v>0</v>
      </c>
      <c r="K65" s="414">
        <v>0</v>
      </c>
      <c r="L65" s="414">
        <v>0</v>
      </c>
      <c r="M65" s="416" t="s">
        <v>562</v>
      </c>
      <c r="N65" s="414">
        <v>0.5821900000000001</v>
      </c>
      <c r="O65" s="414">
        <v>0</v>
      </c>
      <c r="P65" s="414">
        <v>0.5821900000000001</v>
      </c>
      <c r="Q65" s="414"/>
      <c r="R65" s="414">
        <v>0</v>
      </c>
      <c r="S65" s="414">
        <v>0</v>
      </c>
      <c r="T65" s="414">
        <v>0</v>
      </c>
      <c r="U65" s="414"/>
      <c r="V65" s="414">
        <v>0</v>
      </c>
      <c r="W65" s="414">
        <v>0</v>
      </c>
      <c r="X65" s="414">
        <v>0</v>
      </c>
      <c r="Y65" s="416" t="s">
        <v>562</v>
      </c>
      <c r="Z65" s="414">
        <v>0</v>
      </c>
      <c r="AA65" s="414">
        <v>0</v>
      </c>
      <c r="AB65" s="414">
        <v>0</v>
      </c>
      <c r="AC65" s="414"/>
      <c r="AD65" s="414">
        <v>0</v>
      </c>
      <c r="AE65" s="414">
        <v>0</v>
      </c>
      <c r="AF65" s="414">
        <v>0</v>
      </c>
      <c r="AG65" s="414"/>
      <c r="AH65" s="414">
        <v>-7.4896100000000008</v>
      </c>
      <c r="AI65" s="414">
        <v>-0.55808000000000002</v>
      </c>
      <c r="AJ65" s="414">
        <v>-8.0476900000000011</v>
      </c>
      <c r="AK65" s="416" t="s">
        <v>562</v>
      </c>
      <c r="AL65" s="414">
        <v>-315.26731000000001</v>
      </c>
      <c r="AM65" s="414">
        <v>-0.55808000000000002</v>
      </c>
      <c r="AN65" s="414">
        <v>-315.82538999999997</v>
      </c>
    </row>
    <row r="66" spans="1:41" s="412" customFormat="1" ht="9" customHeight="1">
      <c r="A66" s="416" t="s">
        <v>563</v>
      </c>
      <c r="B66" s="414">
        <v>-76.255979999999994</v>
      </c>
      <c r="C66" s="414">
        <v>0</v>
      </c>
      <c r="D66" s="414">
        <v>-76.255979999999994</v>
      </c>
      <c r="E66" s="414"/>
      <c r="F66" s="414">
        <v>0</v>
      </c>
      <c r="G66" s="414">
        <v>0</v>
      </c>
      <c r="H66" s="414">
        <v>0</v>
      </c>
      <c r="I66" s="414"/>
      <c r="J66" s="414">
        <v>0</v>
      </c>
      <c r="K66" s="414">
        <v>0</v>
      </c>
      <c r="L66" s="414">
        <v>0</v>
      </c>
      <c r="M66" s="416" t="s">
        <v>563</v>
      </c>
      <c r="N66" s="414">
        <v>0</v>
      </c>
      <c r="O66" s="414">
        <v>0</v>
      </c>
      <c r="P66" s="414">
        <v>0</v>
      </c>
      <c r="Q66" s="414"/>
      <c r="R66" s="414">
        <v>0</v>
      </c>
      <c r="S66" s="414">
        <v>0</v>
      </c>
      <c r="T66" s="414">
        <v>0</v>
      </c>
      <c r="U66" s="414"/>
      <c r="V66" s="414">
        <v>0</v>
      </c>
      <c r="W66" s="414">
        <v>0</v>
      </c>
      <c r="X66" s="414">
        <v>0</v>
      </c>
      <c r="Y66" s="416" t="s">
        <v>563</v>
      </c>
      <c r="Z66" s="414">
        <v>0</v>
      </c>
      <c r="AA66" s="414">
        <v>0</v>
      </c>
      <c r="AB66" s="414">
        <v>0</v>
      </c>
      <c r="AC66" s="414"/>
      <c r="AD66" s="414">
        <v>0</v>
      </c>
      <c r="AE66" s="414">
        <v>0</v>
      </c>
      <c r="AF66" s="414">
        <v>0</v>
      </c>
      <c r="AG66" s="414"/>
      <c r="AH66" s="414">
        <v>0</v>
      </c>
      <c r="AI66" s="414">
        <v>0</v>
      </c>
      <c r="AJ66" s="414">
        <v>0</v>
      </c>
      <c r="AK66" s="416" t="s">
        <v>563</v>
      </c>
      <c r="AL66" s="414">
        <v>-76.255979999999994</v>
      </c>
      <c r="AM66" s="414">
        <v>0</v>
      </c>
      <c r="AN66" s="414">
        <v>-76.255979999999994</v>
      </c>
      <c r="AO66" s="490"/>
    </row>
    <row r="67" spans="1:41" s="412" customFormat="1" ht="9" customHeight="1">
      <c r="A67" s="416" t="s">
        <v>564</v>
      </c>
      <c r="B67" s="414">
        <v>2782.3030199999998</v>
      </c>
      <c r="C67" s="414">
        <v>-39.840350000000001</v>
      </c>
      <c r="D67" s="414">
        <v>2742.4626699999999</v>
      </c>
      <c r="E67" s="414"/>
      <c r="F67" s="414">
        <v>2295.0863100000001</v>
      </c>
      <c r="G67" s="414">
        <v>0</v>
      </c>
      <c r="H67" s="414">
        <v>2295.0863100000001</v>
      </c>
      <c r="I67" s="414"/>
      <c r="J67" s="414">
        <v>1761.7933700000001</v>
      </c>
      <c r="K67" s="414">
        <v>15.21542</v>
      </c>
      <c r="L67" s="414">
        <v>1777.0087900000001</v>
      </c>
      <c r="M67" s="416" t="s">
        <v>564</v>
      </c>
      <c r="N67" s="414">
        <v>-118.50168000000001</v>
      </c>
      <c r="O67" s="414">
        <v>0</v>
      </c>
      <c r="P67" s="414">
        <v>-118.50168000000001</v>
      </c>
      <c r="Q67" s="414"/>
      <c r="R67" s="414">
        <v>58.1586</v>
      </c>
      <c r="S67" s="414">
        <v>0</v>
      </c>
      <c r="T67" s="414">
        <v>58.1586</v>
      </c>
      <c r="U67" s="414"/>
      <c r="V67" s="414">
        <v>7156.8057399999998</v>
      </c>
      <c r="W67" s="414">
        <v>68.55722999999999</v>
      </c>
      <c r="X67" s="414">
        <v>7225.3629700000001</v>
      </c>
      <c r="Y67" s="416" t="s">
        <v>564</v>
      </c>
      <c r="Z67" s="414">
        <v>-184.62036000000001</v>
      </c>
      <c r="AA67" s="414">
        <v>0</v>
      </c>
      <c r="AB67" s="414">
        <v>-184.62036000000001</v>
      </c>
      <c r="AC67" s="414"/>
      <c r="AD67" s="414">
        <v>246.14712</v>
      </c>
      <c r="AE67" s="414">
        <v>0</v>
      </c>
      <c r="AF67" s="414">
        <v>246.14712</v>
      </c>
      <c r="AG67" s="414"/>
      <c r="AH67" s="414">
        <v>353.29690000000005</v>
      </c>
      <c r="AI67" s="414">
        <v>0</v>
      </c>
      <c r="AJ67" s="414">
        <v>353.29690000000005</v>
      </c>
      <c r="AK67" s="416" t="s">
        <v>564</v>
      </c>
      <c r="AL67" s="414">
        <v>14350.469019999997</v>
      </c>
      <c r="AM67" s="414">
        <v>43.932299999999991</v>
      </c>
      <c r="AN67" s="414">
        <v>14394.401319999997</v>
      </c>
      <c r="AO67" s="490"/>
    </row>
    <row r="68" spans="1:41" s="412" customFormat="1" ht="9" customHeight="1">
      <c r="A68" s="416" t="s">
        <v>565</v>
      </c>
      <c r="B68" s="414">
        <v>113.1065</v>
      </c>
      <c r="C68" s="414">
        <v>0</v>
      </c>
      <c r="D68" s="414">
        <v>113.1065</v>
      </c>
      <c r="E68" s="414"/>
      <c r="F68" s="414">
        <v>0</v>
      </c>
      <c r="G68" s="414">
        <v>0</v>
      </c>
      <c r="H68" s="414">
        <v>0</v>
      </c>
      <c r="I68" s="414"/>
      <c r="J68" s="414">
        <v>-7.38483</v>
      </c>
      <c r="K68" s="414">
        <v>0</v>
      </c>
      <c r="L68" s="414">
        <v>-7.38483</v>
      </c>
      <c r="M68" s="416" t="s">
        <v>565</v>
      </c>
      <c r="N68" s="414">
        <v>95.586100000000002</v>
      </c>
      <c r="O68" s="414">
        <v>0</v>
      </c>
      <c r="P68" s="414">
        <v>95.586100000000002</v>
      </c>
      <c r="Q68" s="414"/>
      <c r="R68" s="414">
        <v>-106.93617</v>
      </c>
      <c r="S68" s="414">
        <v>0</v>
      </c>
      <c r="T68" s="414">
        <v>-106.93617</v>
      </c>
      <c r="U68" s="414"/>
      <c r="V68" s="414">
        <v>0</v>
      </c>
      <c r="W68" s="414">
        <v>0</v>
      </c>
      <c r="X68" s="414">
        <v>0</v>
      </c>
      <c r="Y68" s="416" t="s">
        <v>565</v>
      </c>
      <c r="Z68" s="414">
        <v>0</v>
      </c>
      <c r="AA68" s="414">
        <v>0</v>
      </c>
      <c r="AB68" s="414">
        <v>0</v>
      </c>
      <c r="AC68" s="414"/>
      <c r="AD68" s="414">
        <v>453.88610000000006</v>
      </c>
      <c r="AE68" s="414">
        <v>0</v>
      </c>
      <c r="AF68" s="414">
        <v>453.88610000000006</v>
      </c>
      <c r="AG68" s="414"/>
      <c r="AH68" s="414">
        <v>3562.0576800000003</v>
      </c>
      <c r="AI68" s="414">
        <v>0</v>
      </c>
      <c r="AJ68" s="414">
        <v>3562.0576800000003</v>
      </c>
      <c r="AK68" s="416" t="s">
        <v>565</v>
      </c>
      <c r="AL68" s="414">
        <v>4110.31538</v>
      </c>
      <c r="AM68" s="414">
        <v>0</v>
      </c>
      <c r="AN68" s="414">
        <v>4110.31538</v>
      </c>
    </row>
    <row r="69" spans="1:41" s="412" customFormat="1" ht="9" customHeight="1">
      <c r="A69" s="416" t="s">
        <v>566</v>
      </c>
      <c r="B69" s="414">
        <v>831.38483999999994</v>
      </c>
      <c r="C69" s="414">
        <v>0</v>
      </c>
      <c r="D69" s="414">
        <v>831.38483999999994</v>
      </c>
      <c r="E69" s="414"/>
      <c r="F69" s="414">
        <v>53.413669999999996</v>
      </c>
      <c r="G69" s="414">
        <v>0</v>
      </c>
      <c r="H69" s="414">
        <v>53.413669999999996</v>
      </c>
      <c r="I69" s="414"/>
      <c r="J69" s="414">
        <v>61.810840000000006</v>
      </c>
      <c r="K69" s="414">
        <v>0</v>
      </c>
      <c r="L69" s="414">
        <v>61.810840000000006</v>
      </c>
      <c r="M69" s="416" t="s">
        <v>566</v>
      </c>
      <c r="N69" s="414">
        <v>0</v>
      </c>
      <c r="O69" s="414">
        <v>0</v>
      </c>
      <c r="P69" s="414">
        <v>0</v>
      </c>
      <c r="Q69" s="414"/>
      <c r="R69" s="414">
        <v>23.116</v>
      </c>
      <c r="S69" s="414">
        <v>0</v>
      </c>
      <c r="T69" s="414">
        <v>23.116</v>
      </c>
      <c r="U69" s="414"/>
      <c r="V69" s="414">
        <v>215.69707</v>
      </c>
      <c r="W69" s="414">
        <v>0</v>
      </c>
      <c r="X69" s="414">
        <v>215.69707</v>
      </c>
      <c r="Y69" s="416" t="s">
        <v>566</v>
      </c>
      <c r="Z69" s="414">
        <v>49.909500000000001</v>
      </c>
      <c r="AA69" s="414">
        <v>0</v>
      </c>
      <c r="AB69" s="414">
        <v>49.909500000000001</v>
      </c>
      <c r="AC69" s="414"/>
      <c r="AD69" s="414">
        <v>177.38551000000001</v>
      </c>
      <c r="AE69" s="414">
        <v>0</v>
      </c>
      <c r="AF69" s="414">
        <v>177.38551000000001</v>
      </c>
      <c r="AG69" s="414"/>
      <c r="AH69" s="414">
        <v>141.22071</v>
      </c>
      <c r="AI69" s="414">
        <v>0</v>
      </c>
      <c r="AJ69" s="414">
        <v>141.22071</v>
      </c>
      <c r="AK69" s="416" t="s">
        <v>566</v>
      </c>
      <c r="AL69" s="414">
        <v>1553.93814</v>
      </c>
      <c r="AM69" s="414">
        <v>0</v>
      </c>
      <c r="AN69" s="414">
        <v>1553.93814</v>
      </c>
    </row>
    <row r="70" spans="1:41" s="412" customFormat="1" ht="9" customHeight="1">
      <c r="A70" s="416" t="s">
        <v>567</v>
      </c>
      <c r="B70" s="414">
        <v>2733.0484999999999</v>
      </c>
      <c r="C70" s="414">
        <v>0</v>
      </c>
      <c r="D70" s="414">
        <v>2733.0484999999999</v>
      </c>
      <c r="E70" s="414"/>
      <c r="F70" s="414">
        <v>8877.5555700000004</v>
      </c>
      <c r="G70" s="414">
        <v>0</v>
      </c>
      <c r="H70" s="414">
        <v>8877.5555700000004</v>
      </c>
      <c r="I70" s="414"/>
      <c r="J70" s="414">
        <v>3315.2755499999998</v>
      </c>
      <c r="K70" s="414">
        <v>0</v>
      </c>
      <c r="L70" s="414">
        <v>3315.2755499999998</v>
      </c>
      <c r="M70" s="416" t="s">
        <v>567</v>
      </c>
      <c r="N70" s="414">
        <v>725.99815999999998</v>
      </c>
      <c r="O70" s="414">
        <v>0</v>
      </c>
      <c r="P70" s="414">
        <v>725.99815999999998</v>
      </c>
      <c r="Q70" s="414"/>
      <c r="R70" s="414">
        <v>1557.0934199999999</v>
      </c>
      <c r="S70" s="414">
        <v>0</v>
      </c>
      <c r="T70" s="414">
        <v>1557.0934199999999</v>
      </c>
      <c r="U70" s="414"/>
      <c r="V70" s="414">
        <v>2504.8700199999998</v>
      </c>
      <c r="W70" s="414">
        <v>0</v>
      </c>
      <c r="X70" s="414">
        <v>2504.8700199999998</v>
      </c>
      <c r="Y70" s="416" t="s">
        <v>567</v>
      </c>
      <c r="Z70" s="414">
        <v>1248.6643700000002</v>
      </c>
      <c r="AA70" s="414">
        <v>0</v>
      </c>
      <c r="AB70" s="414">
        <v>1248.6643700000002</v>
      </c>
      <c r="AC70" s="414"/>
      <c r="AD70" s="414">
        <v>1125.9328899999998</v>
      </c>
      <c r="AE70" s="414">
        <v>0</v>
      </c>
      <c r="AF70" s="414">
        <v>1125.9328899999998</v>
      </c>
      <c r="AG70" s="414"/>
      <c r="AH70" s="414">
        <v>1638.78478</v>
      </c>
      <c r="AI70" s="414">
        <v>0</v>
      </c>
      <c r="AJ70" s="414">
        <v>1638.78478</v>
      </c>
      <c r="AK70" s="416" t="s">
        <v>567</v>
      </c>
      <c r="AL70" s="414">
        <v>23727.223259999999</v>
      </c>
      <c r="AM70" s="414">
        <v>0</v>
      </c>
      <c r="AN70" s="414">
        <v>23727.223259999999</v>
      </c>
    </row>
    <row r="71" spans="1:41" s="412" customFormat="1" ht="9" customHeight="1">
      <c r="A71" s="416" t="s">
        <v>568</v>
      </c>
      <c r="B71" s="414">
        <v>702.39105000000006</v>
      </c>
      <c r="C71" s="414">
        <v>0</v>
      </c>
      <c r="D71" s="414">
        <v>702.39105000000006</v>
      </c>
      <c r="E71" s="414"/>
      <c r="F71" s="414">
        <v>9804.9153900000001</v>
      </c>
      <c r="G71" s="414">
        <v>0</v>
      </c>
      <c r="H71" s="414">
        <v>9804.9153900000001</v>
      </c>
      <c r="I71" s="414"/>
      <c r="J71" s="414">
        <v>3431.36805</v>
      </c>
      <c r="K71" s="414">
        <v>0</v>
      </c>
      <c r="L71" s="414">
        <v>3431.36805</v>
      </c>
      <c r="M71" s="416" t="s">
        <v>568</v>
      </c>
      <c r="N71" s="414">
        <v>2871.8790600000002</v>
      </c>
      <c r="O71" s="414">
        <v>0</v>
      </c>
      <c r="P71" s="414">
        <v>2871.8790600000002</v>
      </c>
      <c r="Q71" s="414"/>
      <c r="R71" s="414">
        <v>377.65147000000002</v>
      </c>
      <c r="S71" s="414">
        <v>0</v>
      </c>
      <c r="T71" s="414">
        <v>377.65147000000002</v>
      </c>
      <c r="U71" s="414"/>
      <c r="V71" s="414">
        <v>5676.6264299999993</v>
      </c>
      <c r="W71" s="414">
        <v>0</v>
      </c>
      <c r="X71" s="414">
        <v>5676.6264299999993</v>
      </c>
      <c r="Y71" s="416" t="s">
        <v>568</v>
      </c>
      <c r="Z71" s="414">
        <v>283.20797999999996</v>
      </c>
      <c r="AA71" s="414">
        <v>0</v>
      </c>
      <c r="AB71" s="414">
        <v>283.20797999999996</v>
      </c>
      <c r="AC71" s="414"/>
      <c r="AD71" s="414">
        <v>89.450100000000006</v>
      </c>
      <c r="AE71" s="414">
        <v>0</v>
      </c>
      <c r="AF71" s="414">
        <v>89.450100000000006</v>
      </c>
      <c r="AG71" s="414"/>
      <c r="AH71" s="414">
        <v>565.45137999999997</v>
      </c>
      <c r="AI71" s="414">
        <v>0</v>
      </c>
      <c r="AJ71" s="414">
        <v>565.45137999999997</v>
      </c>
      <c r="AK71" s="416" t="s">
        <v>568</v>
      </c>
      <c r="AL71" s="414">
        <v>23802.940909999998</v>
      </c>
      <c r="AM71" s="414">
        <v>0</v>
      </c>
      <c r="AN71" s="414">
        <v>23802.940909999998</v>
      </c>
    </row>
    <row r="72" spans="1:41" s="412" customFormat="1" ht="5.0999999999999996" customHeight="1">
      <c r="A72" s="416"/>
      <c r="B72" s="414"/>
      <c r="C72" s="414"/>
      <c r="D72" s="414"/>
      <c r="E72" s="414"/>
      <c r="F72" s="414"/>
      <c r="G72" s="414"/>
      <c r="H72" s="414"/>
      <c r="I72" s="414"/>
      <c r="J72" s="414"/>
      <c r="K72" s="414"/>
      <c r="L72" s="414"/>
      <c r="M72" s="416"/>
      <c r="N72" s="414"/>
      <c r="O72" s="414"/>
      <c r="P72" s="414"/>
      <c r="Q72" s="414"/>
      <c r="R72" s="414"/>
      <c r="S72" s="414"/>
      <c r="T72" s="414"/>
      <c r="U72" s="414"/>
      <c r="V72" s="414">
        <v>0</v>
      </c>
      <c r="W72" s="414">
        <v>0</v>
      </c>
      <c r="X72" s="414">
        <v>0</v>
      </c>
      <c r="Y72" s="416"/>
      <c r="Z72" s="414"/>
      <c r="AA72" s="414"/>
      <c r="AB72" s="414"/>
      <c r="AC72" s="414"/>
      <c r="AD72" s="414"/>
      <c r="AE72" s="414"/>
      <c r="AF72" s="414"/>
      <c r="AG72" s="414"/>
      <c r="AH72" s="414">
        <v>0</v>
      </c>
      <c r="AI72" s="414">
        <v>0</v>
      </c>
      <c r="AJ72" s="414">
        <v>0</v>
      </c>
      <c r="AK72" s="416"/>
      <c r="AL72" s="414"/>
      <c r="AM72" s="414"/>
      <c r="AN72" s="414"/>
    </row>
    <row r="73" spans="1:41" s="25" customFormat="1" ht="9.75" customHeight="1">
      <c r="A73" s="410" t="s">
        <v>569</v>
      </c>
      <c r="B73" s="411">
        <v>17387.26194</v>
      </c>
      <c r="C73" s="411">
        <v>17.727510000000002</v>
      </c>
      <c r="D73" s="411">
        <v>17404.989450000001</v>
      </c>
      <c r="E73" s="411"/>
      <c r="F73" s="411">
        <v>4490.6107000000002</v>
      </c>
      <c r="G73" s="411">
        <v>373.30378999999999</v>
      </c>
      <c r="H73" s="411">
        <v>4863.9144900000001</v>
      </c>
      <c r="I73" s="411"/>
      <c r="J73" s="411">
        <v>-207.65231</v>
      </c>
      <c r="K73" s="411">
        <v>6.8000000000000005E-4</v>
      </c>
      <c r="L73" s="411">
        <v>-207.65163000000001</v>
      </c>
      <c r="M73" s="410" t="s">
        <v>569</v>
      </c>
      <c r="N73" s="411">
        <v>-555.50277000000006</v>
      </c>
      <c r="O73" s="411">
        <v>-6.6376500000000007</v>
      </c>
      <c r="P73" s="411">
        <v>-562.14042000000006</v>
      </c>
      <c r="Q73" s="411"/>
      <c r="R73" s="411">
        <v>-433.51139000000001</v>
      </c>
      <c r="S73" s="411">
        <v>-27.316549999999999</v>
      </c>
      <c r="T73" s="411">
        <v>-460.82794000000001</v>
      </c>
      <c r="U73" s="411"/>
      <c r="V73" s="411">
        <v>-4966.66932</v>
      </c>
      <c r="W73" s="411">
        <v>764.87906000000009</v>
      </c>
      <c r="X73" s="411">
        <v>-4201.7902599999998</v>
      </c>
      <c r="Y73" s="410" t="s">
        <v>569</v>
      </c>
      <c r="Z73" s="411">
        <v>4677.1537900000003</v>
      </c>
      <c r="AA73" s="411">
        <v>998.88543000000004</v>
      </c>
      <c r="AB73" s="411">
        <v>5676.0392199999997</v>
      </c>
      <c r="AC73" s="411"/>
      <c r="AD73" s="411">
        <v>-276.72896000000003</v>
      </c>
      <c r="AE73" s="411">
        <v>97.558139999999995</v>
      </c>
      <c r="AF73" s="411">
        <v>-179.17082000000002</v>
      </c>
      <c r="AG73" s="411"/>
      <c r="AH73" s="411">
        <v>-3105.0689300000004</v>
      </c>
      <c r="AI73" s="411">
        <v>3633.2718100000002</v>
      </c>
      <c r="AJ73" s="411">
        <v>528.20288000000005</v>
      </c>
      <c r="AK73" s="410" t="s">
        <v>569</v>
      </c>
      <c r="AL73" s="411">
        <v>17009.892749999999</v>
      </c>
      <c r="AM73" s="411">
        <v>5851.6722200000004</v>
      </c>
      <c r="AN73" s="411">
        <v>22861.564970000003</v>
      </c>
    </row>
    <row r="74" spans="1:41" s="412" customFormat="1" ht="12" customHeight="1">
      <c r="A74" s="459" t="s">
        <v>570</v>
      </c>
      <c r="B74" s="411">
        <v>109608.65508</v>
      </c>
      <c r="C74" s="411">
        <v>-25854.256940000003</v>
      </c>
      <c r="D74" s="411">
        <v>83754.398140000005</v>
      </c>
      <c r="E74" s="411"/>
      <c r="F74" s="411">
        <v>111653.9758</v>
      </c>
      <c r="G74" s="411">
        <v>-16085.757890000001</v>
      </c>
      <c r="H74" s="411">
        <v>95568.217909999992</v>
      </c>
      <c r="I74" s="411"/>
      <c r="J74" s="411">
        <v>17478.756670000002</v>
      </c>
      <c r="K74" s="411">
        <v>220.02917000000002</v>
      </c>
      <c r="L74" s="411">
        <v>17698.78584</v>
      </c>
      <c r="M74" s="459" t="s">
        <v>570</v>
      </c>
      <c r="N74" s="411">
        <v>65058.990549999995</v>
      </c>
      <c r="O74" s="411">
        <v>-6494.05735</v>
      </c>
      <c r="P74" s="411">
        <v>58564.933199999999</v>
      </c>
      <c r="Q74" s="411"/>
      <c r="R74" s="411">
        <v>-12036.547339999999</v>
      </c>
      <c r="S74" s="411">
        <v>-3033.9594700000002</v>
      </c>
      <c r="T74" s="411">
        <v>-15070.506810000001</v>
      </c>
      <c r="U74" s="411"/>
      <c r="V74" s="411">
        <v>-8505.6140699999996</v>
      </c>
      <c r="W74" s="411">
        <v>-49669.205289999998</v>
      </c>
      <c r="X74" s="411">
        <v>-58174.819360000001</v>
      </c>
      <c r="Y74" s="459" t="s">
        <v>570</v>
      </c>
      <c r="Z74" s="411">
        <v>25460.056909999999</v>
      </c>
      <c r="AA74" s="411">
        <v>14226.65173</v>
      </c>
      <c r="AB74" s="411">
        <v>39686.708639999997</v>
      </c>
      <c r="AC74" s="411"/>
      <c r="AD74" s="411">
        <v>-11328.113380000001</v>
      </c>
      <c r="AE74" s="411">
        <v>-2700.59888</v>
      </c>
      <c r="AF74" s="411">
        <v>-14028.71226</v>
      </c>
      <c r="AG74" s="411"/>
      <c r="AH74" s="411">
        <v>-39264.52536</v>
      </c>
      <c r="AI74" s="411">
        <v>-2219.9744700000001</v>
      </c>
      <c r="AJ74" s="411">
        <v>-41484.499830000001</v>
      </c>
      <c r="AK74" s="459" t="s">
        <v>570</v>
      </c>
      <c r="AL74" s="411">
        <v>258125.63486000002</v>
      </c>
      <c r="AM74" s="411">
        <v>-91611.129390000016</v>
      </c>
      <c r="AN74" s="411">
        <v>166514.50547000003</v>
      </c>
    </row>
    <row r="75" spans="1:41" s="412" customFormat="1" ht="12" customHeight="1">
      <c r="A75" s="417"/>
      <c r="B75" s="414"/>
      <c r="C75" s="414"/>
      <c r="D75" s="414"/>
      <c r="E75" s="414"/>
      <c r="F75" s="414"/>
      <c r="G75" s="414"/>
      <c r="H75" s="414"/>
      <c r="I75" s="414"/>
      <c r="J75" s="414"/>
      <c r="K75" s="414"/>
      <c r="L75" s="414"/>
      <c r="M75" s="417"/>
      <c r="N75" s="414"/>
      <c r="O75" s="414"/>
      <c r="P75" s="414"/>
      <c r="Q75" s="414"/>
      <c r="R75" s="414"/>
      <c r="S75" s="414"/>
      <c r="T75" s="414"/>
      <c r="U75" s="414"/>
      <c r="V75" s="414">
        <v>0</v>
      </c>
      <c r="W75" s="414">
        <v>0</v>
      </c>
      <c r="X75" s="414">
        <v>0</v>
      </c>
      <c r="Y75" s="417"/>
      <c r="Z75" s="414"/>
      <c r="AA75" s="414"/>
      <c r="AB75" s="414"/>
      <c r="AC75" s="414"/>
      <c r="AD75" s="414"/>
      <c r="AE75" s="414"/>
      <c r="AF75" s="414"/>
      <c r="AG75" s="414"/>
      <c r="AH75" s="414">
        <v>0</v>
      </c>
      <c r="AI75" s="414">
        <v>0</v>
      </c>
      <c r="AJ75" s="414">
        <v>0</v>
      </c>
      <c r="AK75" s="417"/>
      <c r="AL75" s="414"/>
      <c r="AM75" s="414"/>
      <c r="AN75" s="414"/>
    </row>
    <row r="76" spans="1:41" s="25" customFormat="1" ht="8.25" customHeight="1">
      <c r="A76" s="416" t="s">
        <v>571</v>
      </c>
      <c r="B76" s="414">
        <v>17206.430539999998</v>
      </c>
      <c r="C76" s="414">
        <v>0</v>
      </c>
      <c r="D76" s="414">
        <v>17206.430539999998</v>
      </c>
      <c r="E76" s="414"/>
      <c r="F76" s="414">
        <v>26383.001</v>
      </c>
      <c r="G76" s="414">
        <v>0</v>
      </c>
      <c r="H76" s="414">
        <v>26383.001</v>
      </c>
      <c r="I76" s="414"/>
      <c r="J76" s="414">
        <v>5684.2551399999993</v>
      </c>
      <c r="K76" s="414">
        <v>0</v>
      </c>
      <c r="L76" s="414">
        <v>5684.2551399999993</v>
      </c>
      <c r="M76" s="416" t="s">
        <v>571</v>
      </c>
      <c r="N76" s="414">
        <v>15738.564</v>
      </c>
      <c r="O76" s="414">
        <v>0</v>
      </c>
      <c r="P76" s="414">
        <v>15738.564</v>
      </c>
      <c r="Q76" s="414"/>
      <c r="R76" s="414">
        <v>-4445.8022699999992</v>
      </c>
      <c r="S76" s="414">
        <v>0</v>
      </c>
      <c r="T76" s="414">
        <v>-4445.8022699999992</v>
      </c>
      <c r="U76" s="414"/>
      <c r="V76" s="414">
        <v>-9210.0823900000014</v>
      </c>
      <c r="W76" s="414">
        <v>0</v>
      </c>
      <c r="X76" s="414">
        <v>-9210.0823900000014</v>
      </c>
      <c r="Y76" s="416" t="s">
        <v>571</v>
      </c>
      <c r="Z76" s="414">
        <v>12638.568380000001</v>
      </c>
      <c r="AA76" s="414">
        <v>0</v>
      </c>
      <c r="AB76" s="414">
        <v>12638.568380000001</v>
      </c>
      <c r="AC76" s="414"/>
      <c r="AD76" s="414">
        <v>195.14751999999999</v>
      </c>
      <c r="AE76" s="414">
        <v>0</v>
      </c>
      <c r="AF76" s="414">
        <v>195.14751999999999</v>
      </c>
      <c r="AG76" s="414"/>
      <c r="AH76" s="414">
        <v>-11713.216329999999</v>
      </c>
      <c r="AI76" s="414">
        <v>0</v>
      </c>
      <c r="AJ76" s="414">
        <v>-11713.216329999999</v>
      </c>
      <c r="AK76" s="416" t="s">
        <v>571</v>
      </c>
      <c r="AL76" s="414">
        <v>52476.865590000001</v>
      </c>
      <c r="AM76" s="414">
        <v>0</v>
      </c>
      <c r="AN76" s="414">
        <v>52476.865590000001</v>
      </c>
    </row>
    <row r="77" spans="1:41" s="25" customFormat="1" ht="3" customHeight="1">
      <c r="A77" s="416"/>
      <c r="B77" s="414"/>
      <c r="C77" s="414"/>
      <c r="D77" s="414"/>
      <c r="E77" s="414"/>
      <c r="F77" s="414"/>
      <c r="G77" s="414"/>
      <c r="H77" s="414"/>
      <c r="I77" s="414"/>
      <c r="J77" s="414"/>
      <c r="K77" s="414"/>
      <c r="L77" s="414"/>
      <c r="M77" s="416"/>
      <c r="N77" s="414"/>
      <c r="O77" s="414"/>
      <c r="P77" s="414"/>
      <c r="Q77" s="414"/>
      <c r="R77" s="414"/>
      <c r="S77" s="414"/>
      <c r="T77" s="414"/>
      <c r="U77" s="414"/>
      <c r="V77" s="414">
        <v>0</v>
      </c>
      <c r="W77" s="414">
        <v>0</v>
      </c>
      <c r="X77" s="414">
        <v>0</v>
      </c>
      <c r="Y77" s="416"/>
      <c r="Z77" s="414"/>
      <c r="AA77" s="414"/>
      <c r="AB77" s="414"/>
      <c r="AC77" s="414"/>
      <c r="AD77" s="414"/>
      <c r="AE77" s="414"/>
      <c r="AF77" s="414"/>
      <c r="AG77" s="414"/>
      <c r="AH77" s="414">
        <v>0</v>
      </c>
      <c r="AI77" s="414">
        <v>0</v>
      </c>
      <c r="AJ77" s="414">
        <v>0</v>
      </c>
      <c r="AK77" s="416"/>
      <c r="AL77" s="414"/>
      <c r="AM77" s="414"/>
      <c r="AN77" s="414"/>
    </row>
    <row r="78" spans="1:41" s="412" customFormat="1" ht="7.5" customHeight="1">
      <c r="A78" s="417" t="s">
        <v>572</v>
      </c>
      <c r="B78" s="418">
        <v>92402.22454000001</v>
      </c>
      <c r="C78" s="418">
        <v>-25854.256940000003</v>
      </c>
      <c r="D78" s="418">
        <v>66547.967600000004</v>
      </c>
      <c r="E78" s="418"/>
      <c r="F78" s="418">
        <v>85270.974799999996</v>
      </c>
      <c r="G78" s="418">
        <v>-16085.757890000001</v>
      </c>
      <c r="H78" s="418">
        <v>69185.216910000003</v>
      </c>
      <c r="I78" s="418"/>
      <c r="J78" s="418">
        <v>11794.50153</v>
      </c>
      <c r="K78" s="418">
        <v>220.02917000000002</v>
      </c>
      <c r="L78" s="418">
        <v>12014.530699999999</v>
      </c>
      <c r="M78" s="417" t="s">
        <v>572</v>
      </c>
      <c r="N78" s="418">
        <v>49320.426549999996</v>
      </c>
      <c r="O78" s="418">
        <v>-6494.05735</v>
      </c>
      <c r="P78" s="418">
        <v>42826.369200000001</v>
      </c>
      <c r="Q78" s="418"/>
      <c r="R78" s="418">
        <v>-7590.7450699999999</v>
      </c>
      <c r="S78" s="418">
        <v>-3033.9594700000002</v>
      </c>
      <c r="T78" s="418">
        <v>-10624.704539999999</v>
      </c>
      <c r="U78" s="418"/>
      <c r="V78" s="418">
        <v>704.46832000000006</v>
      </c>
      <c r="W78" s="418">
        <v>-49669.205289999998</v>
      </c>
      <c r="X78" s="418">
        <v>-48964.736969999998</v>
      </c>
      <c r="Y78" s="417" t="s">
        <v>572</v>
      </c>
      <c r="Z78" s="418">
        <v>12821.488529999999</v>
      </c>
      <c r="AA78" s="418">
        <v>14226.65173</v>
      </c>
      <c r="AB78" s="418">
        <v>27048.14026</v>
      </c>
      <c r="AC78" s="418"/>
      <c r="AD78" s="418">
        <v>-11523.260900000001</v>
      </c>
      <c r="AE78" s="418">
        <v>-2700.59888</v>
      </c>
      <c r="AF78" s="418">
        <v>-14223.859779999999</v>
      </c>
      <c r="AG78" s="418"/>
      <c r="AH78" s="418">
        <v>-27551.30903</v>
      </c>
      <c r="AI78" s="418">
        <v>-2219.9744700000001</v>
      </c>
      <c r="AJ78" s="418">
        <v>-29771.283500000001</v>
      </c>
      <c r="AK78" s="417" t="s">
        <v>572</v>
      </c>
      <c r="AL78" s="418">
        <v>205648.76927000002</v>
      </c>
      <c r="AM78" s="418">
        <v>-91611.129390000016</v>
      </c>
      <c r="AN78" s="418">
        <v>114037.63987999999</v>
      </c>
    </row>
    <row r="79" spans="1:41" ht="9" customHeight="1" thickBot="1">
      <c r="A79" s="492"/>
      <c r="B79" s="493"/>
      <c r="C79" s="493"/>
      <c r="D79" s="493"/>
      <c r="E79" s="493"/>
      <c r="F79" s="493"/>
      <c r="G79" s="493"/>
      <c r="H79" s="493"/>
      <c r="I79" s="493"/>
      <c r="J79" s="493"/>
      <c r="K79" s="493"/>
      <c r="L79" s="493"/>
      <c r="M79" s="427"/>
      <c r="N79" s="427"/>
      <c r="O79" s="427"/>
      <c r="P79" s="427"/>
      <c r="Q79" s="427"/>
      <c r="R79" s="427"/>
      <c r="S79" s="427"/>
      <c r="T79" s="427"/>
      <c r="U79" s="427"/>
      <c r="V79" s="427"/>
      <c r="W79" s="427"/>
      <c r="X79" s="427"/>
      <c r="Y79" s="427"/>
      <c r="Z79" s="494"/>
      <c r="AA79" s="494"/>
      <c r="AB79" s="494"/>
      <c r="AC79" s="494"/>
      <c r="AD79" s="494"/>
      <c r="AE79" s="494"/>
      <c r="AF79" s="494"/>
      <c r="AG79" s="494"/>
      <c r="AH79" s="494"/>
      <c r="AI79" s="494"/>
      <c r="AJ79" s="494"/>
      <c r="AK79" s="427"/>
      <c r="AL79" s="494"/>
      <c r="AM79" s="494"/>
      <c r="AN79" s="494"/>
    </row>
    <row r="80" spans="1:41" s="496" customFormat="1" ht="16.5" customHeight="1" thickTop="1">
      <c r="A80" s="26" t="s">
        <v>468</v>
      </c>
      <c r="B80" s="495"/>
      <c r="M80" s="26" t="s">
        <v>468</v>
      </c>
      <c r="Y80" s="26" t="s">
        <v>468</v>
      </c>
      <c r="AK80" s="26" t="s">
        <v>468</v>
      </c>
    </row>
    <row r="81" spans="2:40" ht="12" customHeight="1">
      <c r="B81" s="497"/>
      <c r="C81" s="497"/>
      <c r="D81" s="497"/>
      <c r="E81" s="497"/>
      <c r="F81" s="497"/>
      <c r="G81" s="497"/>
      <c r="H81" s="497"/>
      <c r="I81" s="497"/>
      <c r="J81" s="497"/>
      <c r="K81" s="497"/>
      <c r="L81" s="497"/>
      <c r="M81" s="464"/>
      <c r="N81" s="497"/>
      <c r="O81" s="497"/>
      <c r="P81" s="497"/>
      <c r="Q81" s="497"/>
      <c r="R81" s="497"/>
      <c r="S81" s="497"/>
      <c r="T81" s="497"/>
      <c r="U81" s="497"/>
      <c r="V81" s="497"/>
      <c r="W81" s="497"/>
      <c r="X81" s="497"/>
      <c r="Y81" s="497"/>
      <c r="Z81" s="497"/>
      <c r="AA81" s="497"/>
      <c r="AB81" s="497"/>
      <c r="AC81" s="497"/>
      <c r="AD81" s="497"/>
      <c r="AE81" s="497"/>
      <c r="AF81" s="497"/>
      <c r="AG81" s="497"/>
      <c r="AH81" s="497"/>
      <c r="AI81" s="497"/>
      <c r="AJ81" s="497"/>
      <c r="AK81" s="229" t="s">
        <v>69</v>
      </c>
      <c r="AL81" s="497"/>
      <c r="AM81" s="497"/>
      <c r="AN81" s="497"/>
    </row>
    <row r="82" spans="2:40" ht="12" customHeight="1">
      <c r="B82" s="498"/>
      <c r="C82" s="499"/>
      <c r="D82" s="498"/>
      <c r="E82" s="499"/>
      <c r="F82" s="499"/>
      <c r="G82" s="499"/>
      <c r="H82" s="498"/>
      <c r="I82" s="498"/>
      <c r="J82" s="498"/>
      <c r="K82" s="498"/>
      <c r="L82" s="498"/>
      <c r="M82" s="499"/>
      <c r="N82" s="499"/>
      <c r="O82" s="499"/>
      <c r="P82" s="499"/>
      <c r="Q82" s="499"/>
      <c r="R82" s="499"/>
      <c r="S82" s="499"/>
      <c r="T82" s="499"/>
      <c r="U82" s="499"/>
      <c r="V82" s="499"/>
      <c r="W82" s="499"/>
      <c r="X82" s="499"/>
      <c r="Y82" s="499"/>
      <c r="Z82" s="499"/>
      <c r="AA82" s="499"/>
      <c r="AB82" s="499"/>
      <c r="AC82" s="499"/>
      <c r="AD82" s="499"/>
      <c r="AE82" s="499"/>
      <c r="AF82" s="499"/>
      <c r="AG82" s="499"/>
      <c r="AH82" s="499"/>
      <c r="AI82" s="499"/>
      <c r="AJ82" s="499"/>
      <c r="AK82" s="499"/>
      <c r="AL82" s="499"/>
      <c r="AM82" s="499"/>
      <c r="AN82" s="498"/>
    </row>
    <row r="83" spans="2:40" ht="12" customHeight="1">
      <c r="B83" s="499"/>
      <c r="C83" s="499"/>
      <c r="D83" s="499"/>
      <c r="E83" s="499"/>
      <c r="F83" s="499"/>
      <c r="G83" s="499"/>
      <c r="H83" s="499"/>
      <c r="I83" s="499"/>
      <c r="J83" s="499"/>
      <c r="K83" s="499"/>
      <c r="L83" s="499"/>
      <c r="M83" s="499"/>
      <c r="N83" s="499"/>
      <c r="O83" s="499"/>
      <c r="P83" s="499"/>
      <c r="Q83" s="499"/>
      <c r="R83" s="499"/>
      <c r="S83" s="499"/>
      <c r="T83" s="499"/>
      <c r="U83" s="499"/>
      <c r="V83" s="499"/>
      <c r="W83" s="499"/>
      <c r="X83" s="499"/>
      <c r="Y83" s="499"/>
      <c r="Z83" s="499"/>
      <c r="AA83" s="499"/>
      <c r="AB83" s="499"/>
      <c r="AC83" s="499"/>
      <c r="AD83" s="499"/>
      <c r="AE83" s="499"/>
      <c r="AF83" s="499"/>
      <c r="AG83" s="499"/>
      <c r="AH83" s="499"/>
      <c r="AI83" s="499"/>
      <c r="AJ83" s="499"/>
      <c r="AK83" s="499"/>
      <c r="AL83" s="499"/>
      <c r="AM83" s="499"/>
      <c r="AN83" s="499"/>
    </row>
    <row r="84" spans="2:40" ht="12" customHeight="1">
      <c r="B84" s="499"/>
      <c r="C84" s="499"/>
      <c r="D84" s="499"/>
      <c r="E84" s="499"/>
      <c r="F84" s="499"/>
      <c r="G84" s="499"/>
      <c r="H84" s="499"/>
      <c r="I84" s="499"/>
      <c r="J84" s="499"/>
      <c r="K84" s="499"/>
      <c r="L84" s="499"/>
      <c r="M84" s="499"/>
      <c r="N84" s="499"/>
      <c r="O84" s="499"/>
      <c r="P84" s="499"/>
      <c r="Q84" s="499"/>
      <c r="R84" s="499"/>
      <c r="S84" s="499"/>
      <c r="T84" s="499"/>
      <c r="U84" s="499"/>
      <c r="V84" s="499"/>
      <c r="W84" s="499"/>
      <c r="X84" s="499"/>
      <c r="Y84" s="499"/>
      <c r="Z84" s="499"/>
      <c r="AA84" s="499"/>
      <c r="AB84" s="499"/>
      <c r="AC84" s="499"/>
      <c r="AD84" s="499"/>
      <c r="AE84" s="499"/>
      <c r="AF84" s="499"/>
      <c r="AG84" s="499"/>
      <c r="AH84" s="499"/>
      <c r="AI84" s="499"/>
      <c r="AJ84" s="499"/>
      <c r="AK84" s="499"/>
      <c r="AL84" s="499"/>
      <c r="AM84" s="499"/>
      <c r="AN84" s="499"/>
    </row>
    <row r="85" spans="2:40" ht="12" customHeight="1"/>
    <row r="86" spans="2:40" ht="12" customHeight="1"/>
    <row r="87" spans="2:40" ht="12" customHeight="1"/>
    <row r="88" spans="2:40" ht="12" customHeight="1"/>
    <row r="89" spans="2:40" ht="12" customHeight="1"/>
    <row r="90" spans="2:40" ht="12" customHeight="1"/>
    <row r="91" spans="2:40" ht="12" customHeight="1"/>
    <row r="92" spans="2:40" ht="12" customHeight="1"/>
    <row r="93" spans="2:40" ht="12" customHeight="1"/>
    <row r="94" spans="2:40" ht="12" customHeight="1"/>
    <row r="95" spans="2:40" ht="12" customHeight="1"/>
    <row r="96" spans="2:40"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sheetData>
  <mergeCells count="22">
    <mergeCell ref="Z6:AB6"/>
    <mergeCell ref="AD6:AF6"/>
    <mergeCell ref="AH6:AJ6"/>
    <mergeCell ref="AL6:AN6"/>
    <mergeCell ref="A4:L4"/>
    <mergeCell ref="M4:X4"/>
    <mergeCell ref="Y4:AJ4"/>
    <mergeCell ref="AK4:AN4"/>
    <mergeCell ref="B6:D6"/>
    <mergeCell ref="F6:H6"/>
    <mergeCell ref="J6:L6"/>
    <mergeCell ref="N6:P6"/>
    <mergeCell ref="R6:T6"/>
    <mergeCell ref="V6:X6"/>
    <mergeCell ref="A2:L2"/>
    <mergeCell ref="M2:X2"/>
    <mergeCell ref="Y2:AJ2"/>
    <mergeCell ref="AK2:AN2"/>
    <mergeCell ref="A3:L3"/>
    <mergeCell ref="M3:X3"/>
    <mergeCell ref="Y3:AJ3"/>
    <mergeCell ref="AK3:AN3"/>
  </mergeCells>
  <hyperlinks>
    <hyperlink ref="A1" location="Índice!A1" display="Volver al Índice" xr:uid="{E0849F57-6CDF-4FD1-B4E1-A5EE556232CA}"/>
  </hyperlinks>
  <printOptions horizontalCentered="1" verticalCentered="1" gridLinesSet="0"/>
  <pageMargins left="1.1811023622047245" right="1.1811023622047245" top="0.78740157480314965" bottom="0.78740157480314965" header="0.51181102362204722" footer="0.51181102362204722"/>
  <pageSetup paperSize="9" scale="67" fitToWidth="0"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B0EAF-D317-4BEE-BE16-6B5B71C1CF06}">
  <sheetPr>
    <pageSetUpPr fitToPage="1"/>
  </sheetPr>
  <dimension ref="A1:AR200"/>
  <sheetViews>
    <sheetView showGridLines="0" zoomScaleNormal="100" zoomScaleSheetLayoutView="80" workbookViewId="0"/>
  </sheetViews>
  <sheetFormatPr baseColWidth="10" defaultColWidth="11.44140625" defaultRowHeight="13.2"/>
  <cols>
    <col min="1" max="1" width="42.44140625" style="723" customWidth="1"/>
    <col min="2" max="6" width="12.5546875" style="723" customWidth="1"/>
    <col min="7" max="7" width="14.44140625" style="723" customWidth="1"/>
    <col min="8" max="9" width="12.5546875" style="723" customWidth="1"/>
    <col min="10" max="10" width="14.109375" style="723" customWidth="1"/>
    <col min="11" max="11" width="12.5546875" style="723" customWidth="1"/>
    <col min="12" max="12" width="11.44140625" style="723"/>
    <col min="13" max="13" width="12" style="723" customWidth="1"/>
    <col min="14" max="16384" width="11.44140625" style="723"/>
  </cols>
  <sheetData>
    <row r="1" spans="1:15" ht="15.75" customHeight="1">
      <c r="A1" s="1174" t="s">
        <v>1064</v>
      </c>
      <c r="B1" s="722"/>
      <c r="C1" s="722"/>
      <c r="D1" s="722"/>
      <c r="E1" s="722"/>
      <c r="F1" s="722"/>
      <c r="G1" s="722"/>
      <c r="H1" s="722"/>
      <c r="I1" s="722"/>
      <c r="J1" s="722"/>
      <c r="K1" s="722"/>
    </row>
    <row r="2" spans="1:15" s="725" customFormat="1" ht="21.9" customHeight="1">
      <c r="A2" s="724" t="s">
        <v>738</v>
      </c>
      <c r="B2" s="724"/>
      <c r="C2" s="724"/>
      <c r="D2" s="724"/>
      <c r="E2" s="724"/>
      <c r="F2" s="724"/>
      <c r="G2" s="724"/>
      <c r="H2" s="724"/>
      <c r="I2" s="724"/>
      <c r="J2" s="724"/>
      <c r="K2" s="724"/>
    </row>
    <row r="3" spans="1:15" s="727" customFormat="1" ht="17.399999999999999">
      <c r="A3" s="726">
        <v>45199</v>
      </c>
      <c r="B3" s="726"/>
      <c r="C3" s="726"/>
      <c r="D3" s="726"/>
      <c r="E3" s="726"/>
      <c r="F3" s="726"/>
      <c r="G3" s="726"/>
      <c r="H3" s="726"/>
      <c r="I3" s="726"/>
      <c r="J3" s="726"/>
      <c r="K3" s="726"/>
      <c r="N3" s="7"/>
      <c r="O3" s="7"/>
    </row>
    <row r="4" spans="1:15" s="729" customFormat="1" ht="16.8">
      <c r="A4" s="728" t="s">
        <v>739</v>
      </c>
      <c r="B4" s="728"/>
      <c r="C4" s="728"/>
      <c r="D4" s="728"/>
      <c r="E4" s="728"/>
      <c r="F4" s="728"/>
      <c r="G4" s="728"/>
      <c r="H4" s="728"/>
      <c r="I4" s="728"/>
      <c r="J4" s="728"/>
      <c r="K4" s="728"/>
      <c r="N4" s="7"/>
      <c r="O4" s="7"/>
    </row>
    <row r="5" spans="1:15" ht="14.4" thickBot="1">
      <c r="A5" s="730"/>
      <c r="B5" s="731"/>
      <c r="C5" s="731"/>
      <c r="D5" s="731"/>
      <c r="E5" s="731"/>
      <c r="F5" s="731"/>
      <c r="G5" s="731"/>
      <c r="H5" s="731"/>
      <c r="I5" s="731"/>
      <c r="J5" s="731"/>
      <c r="K5" s="731"/>
      <c r="N5" s="7"/>
      <c r="O5" s="7"/>
    </row>
    <row r="6" spans="1:15" ht="52.5" customHeight="1">
      <c r="A6" s="732"/>
      <c r="B6" s="733" t="s">
        <v>28</v>
      </c>
      <c r="C6" s="733" t="s">
        <v>740</v>
      </c>
      <c r="D6" s="733" t="s">
        <v>30</v>
      </c>
      <c r="E6" s="733" t="s">
        <v>31</v>
      </c>
      <c r="F6" s="733" t="s">
        <v>32</v>
      </c>
      <c r="G6" s="733" t="s">
        <v>33</v>
      </c>
      <c r="H6" s="733" t="s">
        <v>34</v>
      </c>
      <c r="I6" s="733" t="s">
        <v>422</v>
      </c>
      <c r="J6" s="733" t="s">
        <v>36</v>
      </c>
      <c r="K6" s="734" t="s">
        <v>741</v>
      </c>
      <c r="N6" s="7"/>
      <c r="O6" s="7"/>
    </row>
    <row r="7" spans="1:15" s="738" customFormat="1" ht="26.1" customHeight="1">
      <c r="A7" s="735" t="s">
        <v>742</v>
      </c>
      <c r="B7" s="735"/>
      <c r="C7" s="736"/>
      <c r="D7" s="736"/>
      <c r="E7" s="736"/>
      <c r="F7" s="736"/>
      <c r="G7" s="736"/>
      <c r="H7" s="736"/>
      <c r="I7" s="736"/>
      <c r="J7" s="736"/>
      <c r="K7" s="737"/>
      <c r="N7" s="7"/>
      <c r="O7" s="7"/>
    </row>
    <row r="8" spans="1:15" s="738" customFormat="1" ht="16.5" customHeight="1">
      <c r="A8" s="739" t="s">
        <v>743</v>
      </c>
      <c r="B8" s="740">
        <v>25.445117633477793</v>
      </c>
      <c r="C8" s="740">
        <v>20.149999999999999</v>
      </c>
      <c r="D8" s="740">
        <v>17.77</v>
      </c>
      <c r="E8" s="740">
        <v>23.5</v>
      </c>
      <c r="F8" s="741">
        <v>10.17</v>
      </c>
      <c r="G8" s="740">
        <v>14.41</v>
      </c>
      <c r="H8" s="740">
        <v>16.5</v>
      </c>
      <c r="I8" s="740">
        <v>10.63</v>
      </c>
      <c r="J8" s="740">
        <v>7.11</v>
      </c>
      <c r="K8" s="740">
        <v>18.752932776542636</v>
      </c>
      <c r="N8" s="7"/>
      <c r="O8" s="7"/>
    </row>
    <row r="9" spans="1:15" s="738" customFormat="1" ht="13.5" customHeight="1">
      <c r="A9" s="742" t="s">
        <v>744</v>
      </c>
      <c r="B9" s="740">
        <v>3.01</v>
      </c>
      <c r="C9" s="740">
        <v>5.08</v>
      </c>
      <c r="D9" s="740">
        <v>6.02</v>
      </c>
      <c r="E9" s="740">
        <v>3.58</v>
      </c>
      <c r="F9" s="740">
        <v>5.58</v>
      </c>
      <c r="G9" s="740">
        <v>5.2</v>
      </c>
      <c r="H9" s="740">
        <v>4.13</v>
      </c>
      <c r="I9" s="740">
        <v>7.4</v>
      </c>
      <c r="J9" s="740">
        <v>3.99</v>
      </c>
      <c r="K9" s="740">
        <v>4.51</v>
      </c>
      <c r="L9" s="740"/>
      <c r="M9" s="743"/>
      <c r="N9" s="7"/>
      <c r="O9" s="7"/>
    </row>
    <row r="10" spans="1:15" s="738" customFormat="1" ht="21.9" customHeight="1">
      <c r="A10" s="16" t="s">
        <v>745</v>
      </c>
      <c r="B10" s="744"/>
      <c r="C10" s="744"/>
      <c r="D10" s="744"/>
      <c r="E10" s="744"/>
      <c r="F10" s="744"/>
      <c r="G10" s="744"/>
      <c r="H10" s="744"/>
      <c r="I10" s="744"/>
      <c r="J10" s="744"/>
      <c r="K10" s="744"/>
      <c r="L10" s="744"/>
      <c r="M10" s="743"/>
      <c r="N10" s="7"/>
      <c r="O10" s="7"/>
    </row>
    <row r="11" spans="1:15" s="738" customFormat="1" ht="13.5" customHeight="1">
      <c r="A11" s="15" t="s">
        <v>746</v>
      </c>
      <c r="B11" s="740">
        <v>5.31</v>
      </c>
      <c r="C11" s="740">
        <v>6.6</v>
      </c>
      <c r="D11" s="740">
        <v>7.08</v>
      </c>
      <c r="E11" s="740">
        <v>3.82</v>
      </c>
      <c r="F11" s="740">
        <v>9.74</v>
      </c>
      <c r="G11" s="740">
        <v>8.4700000000000006</v>
      </c>
      <c r="H11" s="740">
        <v>4.97</v>
      </c>
      <c r="I11" s="740">
        <v>10.06</v>
      </c>
      <c r="J11" s="740">
        <v>14.07</v>
      </c>
      <c r="K11" s="740">
        <v>6.75</v>
      </c>
      <c r="L11" s="740"/>
      <c r="M11" s="743"/>
      <c r="N11" s="7"/>
      <c r="O11" s="7"/>
    </row>
    <row r="12" spans="1:15" s="738" customFormat="1" ht="13.5" customHeight="1">
      <c r="A12" s="15" t="s">
        <v>747</v>
      </c>
      <c r="B12" s="740">
        <v>4.87</v>
      </c>
      <c r="C12" s="740">
        <v>4.5</v>
      </c>
      <c r="D12" s="740">
        <v>5.44</v>
      </c>
      <c r="E12" s="740">
        <v>3.16</v>
      </c>
      <c r="F12" s="740">
        <v>7.1</v>
      </c>
      <c r="G12" s="740">
        <v>7.84</v>
      </c>
      <c r="H12" s="740">
        <v>3.45</v>
      </c>
      <c r="I12" s="740">
        <v>7.38</v>
      </c>
      <c r="J12" s="740">
        <v>10.88</v>
      </c>
      <c r="K12" s="740">
        <v>5.29</v>
      </c>
      <c r="L12" s="740"/>
      <c r="M12" s="743"/>
      <c r="N12" s="7"/>
      <c r="O12" s="7"/>
    </row>
    <row r="13" spans="1:15" s="738" customFormat="1" ht="13.5" customHeight="1">
      <c r="A13" s="15" t="s">
        <v>748</v>
      </c>
      <c r="B13" s="740">
        <v>7.87</v>
      </c>
      <c r="C13" s="740">
        <v>0.33</v>
      </c>
      <c r="D13" s="740">
        <v>2.6</v>
      </c>
      <c r="E13" s="740">
        <v>3.19</v>
      </c>
      <c r="F13" s="740">
        <v>1.81</v>
      </c>
      <c r="G13" s="740">
        <v>1.4</v>
      </c>
      <c r="H13" s="740">
        <v>0.84</v>
      </c>
      <c r="I13" s="740">
        <v>3.56</v>
      </c>
      <c r="J13" s="740">
        <v>4.8</v>
      </c>
      <c r="K13" s="740">
        <v>2.76</v>
      </c>
      <c r="L13" s="740"/>
      <c r="M13" s="743"/>
      <c r="N13" s="7"/>
      <c r="O13" s="7"/>
    </row>
    <row r="14" spans="1:15" s="738" customFormat="1" ht="13.5" customHeight="1">
      <c r="A14" s="15" t="s">
        <v>749</v>
      </c>
      <c r="B14" s="740">
        <v>252.11</v>
      </c>
      <c r="C14" s="740">
        <v>130.94</v>
      </c>
      <c r="D14" s="740">
        <v>138.27000000000001</v>
      </c>
      <c r="E14" s="740">
        <v>352.28</v>
      </c>
      <c r="F14" s="740">
        <v>107.51</v>
      </c>
      <c r="G14" s="740">
        <v>139.38999999999999</v>
      </c>
      <c r="H14" s="740">
        <v>165.31</v>
      </c>
      <c r="I14" s="740">
        <v>98.87</v>
      </c>
      <c r="J14" s="740">
        <v>102.6</v>
      </c>
      <c r="K14" s="740">
        <v>158.5</v>
      </c>
      <c r="L14" s="740"/>
      <c r="M14" s="743"/>
      <c r="N14" s="7"/>
      <c r="O14" s="7"/>
    </row>
    <row r="15" spans="1:15" s="738" customFormat="1" ht="21.9" customHeight="1">
      <c r="A15" s="735" t="s">
        <v>750</v>
      </c>
      <c r="B15" s="744"/>
      <c r="C15" s="744"/>
      <c r="D15" s="744"/>
      <c r="E15" s="744"/>
      <c r="F15" s="744"/>
      <c r="G15" s="744"/>
      <c r="H15" s="744"/>
      <c r="I15" s="744"/>
      <c r="J15" s="744"/>
      <c r="K15" s="744"/>
      <c r="L15" s="744"/>
      <c r="M15" s="743"/>
      <c r="N15" s="7"/>
      <c r="O15" s="7"/>
    </row>
    <row r="16" spans="1:15" s="738" customFormat="1" ht="13.5" customHeight="1">
      <c r="A16" s="742" t="s">
        <v>751</v>
      </c>
      <c r="B16" s="740">
        <v>11.4</v>
      </c>
      <c r="C16" s="740">
        <v>14.01</v>
      </c>
      <c r="D16" s="740">
        <v>10.68</v>
      </c>
      <c r="E16" s="740">
        <v>10.84</v>
      </c>
      <c r="F16" s="740">
        <v>16.57</v>
      </c>
      <c r="G16" s="740">
        <v>17.190000000000001</v>
      </c>
      <c r="H16" s="740">
        <v>10.1</v>
      </c>
      <c r="I16" s="740">
        <v>9.39</v>
      </c>
      <c r="J16" s="740">
        <v>14.03</v>
      </c>
      <c r="K16" s="740">
        <v>12.74</v>
      </c>
      <c r="L16" s="740"/>
      <c r="M16" s="743"/>
      <c r="N16" s="7"/>
      <c r="O16" s="7"/>
    </row>
    <row r="17" spans="1:15" s="738" customFormat="1" ht="13.5" customHeight="1">
      <c r="A17" s="742" t="s">
        <v>752</v>
      </c>
      <c r="B17" s="740">
        <v>45.77</v>
      </c>
      <c r="C17" s="740">
        <v>56.55</v>
      </c>
      <c r="D17" s="740">
        <v>59.03</v>
      </c>
      <c r="E17" s="740">
        <v>34.979999999999997</v>
      </c>
      <c r="F17" s="740">
        <v>72.25</v>
      </c>
      <c r="G17" s="740">
        <v>54.76</v>
      </c>
      <c r="H17" s="740">
        <v>60.18</v>
      </c>
      <c r="I17" s="740">
        <v>70.209999999999994</v>
      </c>
      <c r="J17" s="740">
        <v>118.01</v>
      </c>
      <c r="K17" s="740">
        <v>54.18</v>
      </c>
      <c r="L17" s="740"/>
      <c r="M17" s="743"/>
      <c r="N17" s="7"/>
      <c r="O17" s="7"/>
    </row>
    <row r="18" spans="1:15" s="738" customFormat="1" ht="13.5" customHeight="1">
      <c r="A18" s="742" t="s">
        <v>753</v>
      </c>
      <c r="B18" s="740">
        <v>84.94</v>
      </c>
      <c r="C18" s="740">
        <v>88.35</v>
      </c>
      <c r="D18" s="740">
        <v>94.77</v>
      </c>
      <c r="E18" s="740">
        <v>86.68</v>
      </c>
      <c r="F18" s="740">
        <v>95.93</v>
      </c>
      <c r="G18" s="740">
        <v>71.290000000000006</v>
      </c>
      <c r="H18" s="740">
        <v>86.27</v>
      </c>
      <c r="I18" s="740">
        <v>98.84</v>
      </c>
      <c r="J18" s="740">
        <v>97.08</v>
      </c>
      <c r="K18" s="740">
        <v>86.3</v>
      </c>
      <c r="L18" s="740"/>
      <c r="M18" s="743"/>
      <c r="N18" s="7"/>
      <c r="O18" s="7"/>
    </row>
    <row r="19" spans="1:15" s="738" customFormat="1" ht="13.5" customHeight="1">
      <c r="A19" s="742" t="s">
        <v>754</v>
      </c>
      <c r="B19" s="740">
        <v>27.39</v>
      </c>
      <c r="C19" s="740">
        <v>28.98</v>
      </c>
      <c r="D19" s="740">
        <v>23.71</v>
      </c>
      <c r="E19" s="740">
        <v>34.229999999999997</v>
      </c>
      <c r="F19" s="740">
        <v>33.380000000000003</v>
      </c>
      <c r="G19" s="740">
        <v>27.02</v>
      </c>
      <c r="H19" s="740">
        <v>19.600000000000001</v>
      </c>
      <c r="I19" s="740">
        <v>21.54</v>
      </c>
      <c r="J19" s="740">
        <v>21.17</v>
      </c>
      <c r="K19" s="740">
        <v>26.84</v>
      </c>
      <c r="L19" s="740"/>
      <c r="M19" s="743"/>
      <c r="N19" s="7"/>
      <c r="O19" s="7"/>
    </row>
    <row r="20" spans="1:15" s="738" customFormat="1" ht="13.5" customHeight="1">
      <c r="A20" s="742" t="s">
        <v>755</v>
      </c>
      <c r="B20" s="745">
        <v>0</v>
      </c>
      <c r="C20" s="745">
        <v>652</v>
      </c>
      <c r="D20" s="745">
        <v>835</v>
      </c>
      <c r="E20" s="746">
        <v>904</v>
      </c>
      <c r="F20" s="745">
        <v>412</v>
      </c>
      <c r="G20" s="745">
        <v>1311</v>
      </c>
      <c r="H20" s="745">
        <v>4985</v>
      </c>
      <c r="I20" s="746">
        <v>850</v>
      </c>
      <c r="J20" s="746">
        <v>562</v>
      </c>
      <c r="K20" s="745">
        <v>938</v>
      </c>
      <c r="L20" s="745"/>
      <c r="M20" s="743"/>
      <c r="N20" s="7"/>
      <c r="O20" s="7"/>
    </row>
    <row r="21" spans="1:15" s="738" customFormat="1" ht="13.5" customHeight="1">
      <c r="A21" s="742" t="s">
        <v>756</v>
      </c>
      <c r="B21" s="745">
        <v>10239.251049645391</v>
      </c>
      <c r="C21" s="745">
        <v>22571.814258620689</v>
      </c>
      <c r="D21" s="745">
        <v>12867.101033613446</v>
      </c>
      <c r="E21" s="746">
        <v>2945.9582897727273</v>
      </c>
      <c r="F21" s="745">
        <v>8377.5969999999998</v>
      </c>
      <c r="G21" s="745">
        <v>8172.2276476190482</v>
      </c>
      <c r="H21" s="745">
        <v>0</v>
      </c>
      <c r="I21" s="745">
        <v>10907.835408163266</v>
      </c>
      <c r="J21" s="745">
        <v>9229.7672758620683</v>
      </c>
      <c r="K21" s="745">
        <v>10400.886291563274</v>
      </c>
      <c r="L21" s="745"/>
      <c r="M21" s="743"/>
      <c r="N21" s="7"/>
      <c r="O21" s="7"/>
    </row>
    <row r="22" spans="1:15" s="738" customFormat="1" ht="21.9" customHeight="1">
      <c r="A22" s="735" t="s">
        <v>757</v>
      </c>
      <c r="B22" s="744"/>
      <c r="C22" s="744"/>
      <c r="D22" s="744"/>
      <c r="E22" s="744"/>
      <c r="F22" s="744"/>
      <c r="G22" s="744"/>
      <c r="H22" s="744"/>
      <c r="I22" s="744"/>
      <c r="J22" s="744"/>
      <c r="K22" s="744"/>
      <c r="L22" s="744"/>
      <c r="M22" s="743"/>
      <c r="N22" s="7"/>
      <c r="O22" s="7"/>
    </row>
    <row r="23" spans="1:15" s="738" customFormat="1" ht="13.5" customHeight="1">
      <c r="A23" s="742" t="s">
        <v>758</v>
      </c>
      <c r="B23" s="740">
        <v>15.02</v>
      </c>
      <c r="C23" s="740">
        <v>13.08</v>
      </c>
      <c r="D23" s="740">
        <v>5.47</v>
      </c>
      <c r="E23" s="740">
        <v>17.89</v>
      </c>
      <c r="F23" s="740">
        <v>-47.634</v>
      </c>
      <c r="G23" s="740">
        <v>-16.98</v>
      </c>
      <c r="H23" s="740">
        <v>14.93</v>
      </c>
      <c r="I23" s="740">
        <v>-17.829999999999998</v>
      </c>
      <c r="J23" s="740">
        <v>-58.59</v>
      </c>
      <c r="K23" s="740">
        <v>7.06</v>
      </c>
      <c r="L23" s="740"/>
      <c r="M23" s="743"/>
      <c r="N23" s="7"/>
      <c r="O23" s="7"/>
    </row>
    <row r="24" spans="1:15" s="738" customFormat="1" ht="13.5" customHeight="1">
      <c r="A24" s="742" t="s">
        <v>759</v>
      </c>
      <c r="B24" s="740">
        <v>4.12</v>
      </c>
      <c r="C24" s="740">
        <v>2.3199999999999998</v>
      </c>
      <c r="D24" s="740">
        <v>0.9</v>
      </c>
      <c r="E24" s="740">
        <v>4.4000000000000004</v>
      </c>
      <c r="F24" s="740">
        <v>-4.4240000000000004</v>
      </c>
      <c r="G24" s="740">
        <v>-2.62</v>
      </c>
      <c r="H24" s="740">
        <v>3.23</v>
      </c>
      <c r="I24" s="740">
        <v>-1.94</v>
      </c>
      <c r="J24" s="740">
        <v>-4.3899999999999997</v>
      </c>
      <c r="K24" s="740">
        <v>1.33</v>
      </c>
      <c r="L24" s="740"/>
      <c r="M24" s="743"/>
      <c r="N24" s="7"/>
      <c r="O24" s="7"/>
    </row>
    <row r="25" spans="1:15" s="738" customFormat="1" ht="21.9" customHeight="1">
      <c r="A25" s="735" t="s">
        <v>760</v>
      </c>
      <c r="B25" s="744"/>
      <c r="C25" s="744"/>
      <c r="D25" s="744"/>
      <c r="E25" s="744"/>
      <c r="F25" s="744"/>
      <c r="G25" s="744"/>
      <c r="H25" s="744"/>
      <c r="I25" s="744"/>
      <c r="J25" s="744"/>
      <c r="K25" s="744"/>
      <c r="L25" s="744"/>
      <c r="M25" s="743"/>
      <c r="N25" s="7"/>
      <c r="O25" s="7"/>
    </row>
    <row r="26" spans="1:15" s="738" customFormat="1" ht="13.5" customHeight="1">
      <c r="A26" s="15" t="s">
        <v>761</v>
      </c>
      <c r="B26" s="740">
        <v>22</v>
      </c>
      <c r="C26" s="740">
        <v>27.81</v>
      </c>
      <c r="D26" s="740">
        <v>16.63</v>
      </c>
      <c r="E26" s="740">
        <v>46.26</v>
      </c>
      <c r="F26" s="740">
        <v>20.440000000000001</v>
      </c>
      <c r="G26" s="741">
        <v>20.84</v>
      </c>
      <c r="H26" s="740">
        <v>0</v>
      </c>
      <c r="I26" s="740">
        <v>23.08</v>
      </c>
      <c r="J26" s="740">
        <v>18.88</v>
      </c>
      <c r="K26" s="740">
        <v>23.11</v>
      </c>
      <c r="L26" s="740"/>
      <c r="M26" s="743"/>
    </row>
    <row r="27" spans="1:15" s="738" customFormat="1" ht="13.5" customHeight="1">
      <c r="A27" s="15" t="s">
        <v>762</v>
      </c>
      <c r="B27" s="740">
        <v>120.73</v>
      </c>
      <c r="C27" s="740">
        <v>109.97</v>
      </c>
      <c r="D27" s="740">
        <v>133.1</v>
      </c>
      <c r="E27" s="740">
        <v>12566.79</v>
      </c>
      <c r="F27" s="740">
        <v>116.46</v>
      </c>
      <c r="G27" s="741">
        <v>152.75</v>
      </c>
      <c r="H27" s="740">
        <v>0</v>
      </c>
      <c r="I27" s="740">
        <v>69.77</v>
      </c>
      <c r="J27" s="740">
        <v>118.72</v>
      </c>
      <c r="K27" s="740">
        <v>84.36</v>
      </c>
      <c r="L27" s="740"/>
      <c r="M27" s="743"/>
    </row>
    <row r="28" spans="1:15" ht="6" customHeight="1" thickBot="1">
      <c r="A28" s="747"/>
      <c r="B28" s="747"/>
      <c r="C28" s="748"/>
      <c r="D28" s="748"/>
      <c r="E28" s="748"/>
      <c r="F28" s="748"/>
      <c r="G28" s="748"/>
      <c r="H28" s="748"/>
      <c r="I28" s="748"/>
      <c r="J28" s="748"/>
      <c r="K28" s="749"/>
    </row>
    <row r="29" spans="1:15" s="752" customFormat="1" ht="15" customHeight="1">
      <c r="A29" s="750" t="s">
        <v>763</v>
      </c>
      <c r="B29" s="751"/>
    </row>
    <row r="30" spans="1:15" s="752" customFormat="1" ht="10.199999999999999">
      <c r="A30" s="575" t="s">
        <v>764</v>
      </c>
      <c r="B30" s="751"/>
    </row>
    <row r="31" spans="1:15" ht="13.8">
      <c r="A31" s="575" t="s">
        <v>765</v>
      </c>
      <c r="B31" s="753"/>
      <c r="C31" s="753"/>
      <c r="D31" s="753"/>
      <c r="E31" s="753"/>
      <c r="F31" s="753"/>
      <c r="G31" s="753"/>
      <c r="H31" s="753"/>
      <c r="I31" s="753"/>
      <c r="J31" s="753"/>
      <c r="K31" s="753"/>
    </row>
    <row r="32" spans="1:15">
      <c r="A32" s="229" t="s">
        <v>766</v>
      </c>
      <c r="B32" s="754"/>
      <c r="C32" s="754"/>
      <c r="D32" s="754"/>
      <c r="E32" s="754"/>
      <c r="F32" s="754"/>
      <c r="G32" s="754"/>
      <c r="H32" s="754"/>
      <c r="I32" s="754"/>
      <c r="J32" s="754"/>
      <c r="K32" s="754"/>
    </row>
    <row r="33" spans="1:11">
      <c r="A33" s="229" t="s">
        <v>767</v>
      </c>
      <c r="B33" s="754"/>
      <c r="C33" s="754"/>
      <c r="D33" s="754"/>
      <c r="E33" s="754"/>
      <c r="F33" s="754"/>
      <c r="G33" s="754"/>
      <c r="H33" s="754"/>
      <c r="I33" s="754"/>
      <c r="J33" s="754"/>
      <c r="K33" s="754"/>
    </row>
    <row r="34" spans="1:11">
      <c r="A34" s="229" t="s">
        <v>768</v>
      </c>
    </row>
    <row r="72" spans="2:44" ht="13.8" thickBot="1"/>
    <row r="73" spans="2:44" s="7" customFormat="1" ht="29.25" customHeight="1" thickTop="1">
      <c r="B73" s="723"/>
      <c r="C73" s="755"/>
      <c r="D73" s="756"/>
      <c r="E73" s="397" t="s">
        <v>769</v>
      </c>
      <c r="F73" s="397"/>
      <c r="G73" s="397"/>
      <c r="H73" s="397" t="s">
        <v>770</v>
      </c>
      <c r="I73" s="397"/>
      <c r="J73" s="397"/>
      <c r="K73" s="397"/>
      <c r="L73" s="755"/>
      <c r="M73" s="483"/>
      <c r="N73" s="397" t="s">
        <v>30</v>
      </c>
      <c r="O73" s="397"/>
      <c r="P73" s="397"/>
      <c r="Q73" s="483"/>
      <c r="R73" s="397" t="s">
        <v>420</v>
      </c>
      <c r="S73" s="397"/>
      <c r="T73" s="397"/>
      <c r="U73" s="723"/>
      <c r="V73" s="397" t="s">
        <v>771</v>
      </c>
      <c r="W73" s="397"/>
      <c r="X73" s="397"/>
      <c r="Y73" s="400"/>
      <c r="Z73" s="397" t="s">
        <v>772</v>
      </c>
      <c r="AA73" s="397"/>
      <c r="AB73" s="397"/>
      <c r="AC73" s="400"/>
      <c r="AD73" s="397" t="s">
        <v>773</v>
      </c>
      <c r="AE73" s="397"/>
      <c r="AF73" s="397"/>
      <c r="AG73" s="723"/>
      <c r="AH73" s="397" t="s">
        <v>421</v>
      </c>
      <c r="AI73" s="397"/>
      <c r="AJ73" s="397"/>
      <c r="AK73" s="400"/>
      <c r="AL73" s="397" t="s">
        <v>422</v>
      </c>
      <c r="AM73" s="397"/>
      <c r="AN73" s="397"/>
      <c r="AO73" s="400"/>
      <c r="AP73" s="401" t="s">
        <v>741</v>
      </c>
      <c r="AQ73" s="401"/>
      <c r="AR73" s="401"/>
    </row>
    <row r="200" spans="3:3">
      <c r="C200" s="723" t="s">
        <v>56</v>
      </c>
    </row>
  </sheetData>
  <mergeCells count="13">
    <mergeCell ref="AP73:AR73"/>
    <mergeCell ref="R73:T73"/>
    <mergeCell ref="V73:X73"/>
    <mergeCell ref="Z73:AB73"/>
    <mergeCell ref="AD73:AF73"/>
    <mergeCell ref="AH73:AJ73"/>
    <mergeCell ref="AL73:AN73"/>
    <mergeCell ref="A2:K2"/>
    <mergeCell ref="A3:K3"/>
    <mergeCell ref="A4:K4"/>
    <mergeCell ref="E73:G73"/>
    <mergeCell ref="H73:K73"/>
    <mergeCell ref="N73:P73"/>
  </mergeCells>
  <hyperlinks>
    <hyperlink ref="A1" location="Índice!A1" display="Volver al Índice" xr:uid="{4B7F84C5-1AD5-40AF-AB2A-C90674C5E20B}"/>
  </hyperlinks>
  <printOptions horizontalCentered="1" verticalCentered="1"/>
  <pageMargins left="0.98425196850393704" right="0.98425196850393704" top="0.47244094488188981" bottom="0.47244094488188981" header="0" footer="0"/>
  <pageSetup paperSize="9" scale="5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A80B8-7FAC-4A94-82BC-3EC612F5E993}">
  <sheetPr>
    <pageSetUpPr fitToPage="1"/>
  </sheetPr>
  <dimension ref="A1:K200"/>
  <sheetViews>
    <sheetView showGridLines="0" workbookViewId="0"/>
  </sheetViews>
  <sheetFormatPr baseColWidth="10" defaultColWidth="11.44140625" defaultRowHeight="13.2"/>
  <cols>
    <col min="1" max="1" width="46.44140625" style="7" customWidth="1"/>
    <col min="2" max="2" width="12.5546875" style="7" customWidth="1"/>
    <col min="3" max="6" width="15.5546875" style="7" customWidth="1"/>
    <col min="7" max="7" width="11.44140625" style="7" hidden="1" customWidth="1"/>
    <col min="8" max="256" width="11.44140625" style="7"/>
    <col min="257" max="257" width="46.44140625" style="7" customWidth="1"/>
    <col min="258" max="258" width="12.5546875" style="7" customWidth="1"/>
    <col min="259" max="262" width="15.5546875" style="7" customWidth="1"/>
    <col min="263" max="263" width="0" style="7" hidden="1" customWidth="1"/>
    <col min="264" max="512" width="11.44140625" style="7"/>
    <col min="513" max="513" width="46.44140625" style="7" customWidth="1"/>
    <col min="514" max="514" width="12.5546875" style="7" customWidth="1"/>
    <col min="515" max="518" width="15.5546875" style="7" customWidth="1"/>
    <col min="519" max="519" width="0" style="7" hidden="1" customWidth="1"/>
    <col min="520" max="768" width="11.44140625" style="7"/>
    <col min="769" max="769" width="46.44140625" style="7" customWidth="1"/>
    <col min="770" max="770" width="12.5546875" style="7" customWidth="1"/>
    <col min="771" max="774" width="15.5546875" style="7" customWidth="1"/>
    <col min="775" max="775" width="0" style="7" hidden="1" customWidth="1"/>
    <col min="776" max="1024" width="11.44140625" style="7"/>
    <col min="1025" max="1025" width="46.44140625" style="7" customWidth="1"/>
    <col min="1026" max="1026" width="12.5546875" style="7" customWidth="1"/>
    <col min="1027" max="1030" width="15.5546875" style="7" customWidth="1"/>
    <col min="1031" max="1031" width="0" style="7" hidden="1" customWidth="1"/>
    <col min="1032" max="1280" width="11.44140625" style="7"/>
    <col min="1281" max="1281" width="46.44140625" style="7" customWidth="1"/>
    <col min="1282" max="1282" width="12.5546875" style="7" customWidth="1"/>
    <col min="1283" max="1286" width="15.5546875" style="7" customWidth="1"/>
    <col min="1287" max="1287" width="0" style="7" hidden="1" customWidth="1"/>
    <col min="1288" max="1536" width="11.44140625" style="7"/>
    <col min="1537" max="1537" width="46.44140625" style="7" customWidth="1"/>
    <col min="1538" max="1538" width="12.5546875" style="7" customWidth="1"/>
    <col min="1539" max="1542" width="15.5546875" style="7" customWidth="1"/>
    <col min="1543" max="1543" width="0" style="7" hidden="1" customWidth="1"/>
    <col min="1544" max="1792" width="11.44140625" style="7"/>
    <col min="1793" max="1793" width="46.44140625" style="7" customWidth="1"/>
    <col min="1794" max="1794" width="12.5546875" style="7" customWidth="1"/>
    <col min="1795" max="1798" width="15.5546875" style="7" customWidth="1"/>
    <col min="1799" max="1799" width="0" style="7" hidden="1" customWidth="1"/>
    <col min="1800" max="2048" width="11.44140625" style="7"/>
    <col min="2049" max="2049" width="46.44140625" style="7" customWidth="1"/>
    <col min="2050" max="2050" width="12.5546875" style="7" customWidth="1"/>
    <col min="2051" max="2054" width="15.5546875" style="7" customWidth="1"/>
    <col min="2055" max="2055" width="0" style="7" hidden="1" customWidth="1"/>
    <col min="2056" max="2304" width="11.44140625" style="7"/>
    <col min="2305" max="2305" width="46.44140625" style="7" customWidth="1"/>
    <col min="2306" max="2306" width="12.5546875" style="7" customWidth="1"/>
    <col min="2307" max="2310" width="15.5546875" style="7" customWidth="1"/>
    <col min="2311" max="2311" width="0" style="7" hidden="1" customWidth="1"/>
    <col min="2312" max="2560" width="11.44140625" style="7"/>
    <col min="2561" max="2561" width="46.44140625" style="7" customWidth="1"/>
    <col min="2562" max="2562" width="12.5546875" style="7" customWidth="1"/>
    <col min="2563" max="2566" width="15.5546875" style="7" customWidth="1"/>
    <col min="2567" max="2567" width="0" style="7" hidden="1" customWidth="1"/>
    <col min="2568" max="2816" width="11.44140625" style="7"/>
    <col min="2817" max="2817" width="46.44140625" style="7" customWidth="1"/>
    <col min="2818" max="2818" width="12.5546875" style="7" customWidth="1"/>
    <col min="2819" max="2822" width="15.5546875" style="7" customWidth="1"/>
    <col min="2823" max="2823" width="0" style="7" hidden="1" customWidth="1"/>
    <col min="2824" max="3072" width="11.44140625" style="7"/>
    <col min="3073" max="3073" width="46.44140625" style="7" customWidth="1"/>
    <col min="3074" max="3074" width="12.5546875" style="7" customWidth="1"/>
    <col min="3075" max="3078" width="15.5546875" style="7" customWidth="1"/>
    <col min="3079" max="3079" width="0" style="7" hidden="1" customWidth="1"/>
    <col min="3080" max="3328" width="11.44140625" style="7"/>
    <col min="3329" max="3329" width="46.44140625" style="7" customWidth="1"/>
    <col min="3330" max="3330" width="12.5546875" style="7" customWidth="1"/>
    <col min="3331" max="3334" width="15.5546875" style="7" customWidth="1"/>
    <col min="3335" max="3335" width="0" style="7" hidden="1" customWidth="1"/>
    <col min="3336" max="3584" width="11.44140625" style="7"/>
    <col min="3585" max="3585" width="46.44140625" style="7" customWidth="1"/>
    <col min="3586" max="3586" width="12.5546875" style="7" customWidth="1"/>
    <col min="3587" max="3590" width="15.5546875" style="7" customWidth="1"/>
    <col min="3591" max="3591" width="0" style="7" hidden="1" customWidth="1"/>
    <col min="3592" max="3840" width="11.44140625" style="7"/>
    <col min="3841" max="3841" width="46.44140625" style="7" customWidth="1"/>
    <col min="3842" max="3842" width="12.5546875" style="7" customWidth="1"/>
    <col min="3843" max="3846" width="15.5546875" style="7" customWidth="1"/>
    <col min="3847" max="3847" width="0" style="7" hidden="1" customWidth="1"/>
    <col min="3848" max="4096" width="11.44140625" style="7"/>
    <col min="4097" max="4097" width="46.44140625" style="7" customWidth="1"/>
    <col min="4098" max="4098" width="12.5546875" style="7" customWidth="1"/>
    <col min="4099" max="4102" width="15.5546875" style="7" customWidth="1"/>
    <col min="4103" max="4103" width="0" style="7" hidden="1" customWidth="1"/>
    <col min="4104" max="4352" width="11.44140625" style="7"/>
    <col min="4353" max="4353" width="46.44140625" style="7" customWidth="1"/>
    <col min="4354" max="4354" width="12.5546875" style="7" customWidth="1"/>
    <col min="4355" max="4358" width="15.5546875" style="7" customWidth="1"/>
    <col min="4359" max="4359" width="0" style="7" hidden="1" customWidth="1"/>
    <col min="4360" max="4608" width="11.44140625" style="7"/>
    <col min="4609" max="4609" width="46.44140625" style="7" customWidth="1"/>
    <col min="4610" max="4610" width="12.5546875" style="7" customWidth="1"/>
    <col min="4611" max="4614" width="15.5546875" style="7" customWidth="1"/>
    <col min="4615" max="4615" width="0" style="7" hidden="1" customWidth="1"/>
    <col min="4616" max="4864" width="11.44140625" style="7"/>
    <col min="4865" max="4865" width="46.44140625" style="7" customWidth="1"/>
    <col min="4866" max="4866" width="12.5546875" style="7" customWidth="1"/>
    <col min="4867" max="4870" width="15.5546875" style="7" customWidth="1"/>
    <col min="4871" max="4871" width="0" style="7" hidden="1" customWidth="1"/>
    <col min="4872" max="5120" width="11.44140625" style="7"/>
    <col min="5121" max="5121" width="46.44140625" style="7" customWidth="1"/>
    <col min="5122" max="5122" width="12.5546875" style="7" customWidth="1"/>
    <col min="5123" max="5126" width="15.5546875" style="7" customWidth="1"/>
    <col min="5127" max="5127" width="0" style="7" hidden="1" customWidth="1"/>
    <col min="5128" max="5376" width="11.44140625" style="7"/>
    <col min="5377" max="5377" width="46.44140625" style="7" customWidth="1"/>
    <col min="5378" max="5378" width="12.5546875" style="7" customWidth="1"/>
    <col min="5379" max="5382" width="15.5546875" style="7" customWidth="1"/>
    <col min="5383" max="5383" width="0" style="7" hidden="1" customWidth="1"/>
    <col min="5384" max="5632" width="11.44140625" style="7"/>
    <col min="5633" max="5633" width="46.44140625" style="7" customWidth="1"/>
    <col min="5634" max="5634" width="12.5546875" style="7" customWidth="1"/>
    <col min="5635" max="5638" width="15.5546875" style="7" customWidth="1"/>
    <col min="5639" max="5639" width="0" style="7" hidden="1" customWidth="1"/>
    <col min="5640" max="5888" width="11.44140625" style="7"/>
    <col min="5889" max="5889" width="46.44140625" style="7" customWidth="1"/>
    <col min="5890" max="5890" width="12.5546875" style="7" customWidth="1"/>
    <col min="5891" max="5894" width="15.5546875" style="7" customWidth="1"/>
    <col min="5895" max="5895" width="0" style="7" hidden="1" customWidth="1"/>
    <col min="5896" max="6144" width="11.44140625" style="7"/>
    <col min="6145" max="6145" width="46.44140625" style="7" customWidth="1"/>
    <col min="6146" max="6146" width="12.5546875" style="7" customWidth="1"/>
    <col min="6147" max="6150" width="15.5546875" style="7" customWidth="1"/>
    <col min="6151" max="6151" width="0" style="7" hidden="1" customWidth="1"/>
    <col min="6152" max="6400" width="11.44140625" style="7"/>
    <col min="6401" max="6401" width="46.44140625" style="7" customWidth="1"/>
    <col min="6402" max="6402" width="12.5546875" style="7" customWidth="1"/>
    <col min="6403" max="6406" width="15.5546875" style="7" customWidth="1"/>
    <col min="6407" max="6407" width="0" style="7" hidden="1" customWidth="1"/>
    <col min="6408" max="6656" width="11.44140625" style="7"/>
    <col min="6657" max="6657" width="46.44140625" style="7" customWidth="1"/>
    <col min="6658" max="6658" width="12.5546875" style="7" customWidth="1"/>
    <col min="6659" max="6662" width="15.5546875" style="7" customWidth="1"/>
    <col min="6663" max="6663" width="0" style="7" hidden="1" customWidth="1"/>
    <col min="6664" max="6912" width="11.44140625" style="7"/>
    <col min="6913" max="6913" width="46.44140625" style="7" customWidth="1"/>
    <col min="6914" max="6914" width="12.5546875" style="7" customWidth="1"/>
    <col min="6915" max="6918" width="15.5546875" style="7" customWidth="1"/>
    <col min="6919" max="6919" width="0" style="7" hidden="1" customWidth="1"/>
    <col min="6920" max="7168" width="11.44140625" style="7"/>
    <col min="7169" max="7169" width="46.44140625" style="7" customWidth="1"/>
    <col min="7170" max="7170" width="12.5546875" style="7" customWidth="1"/>
    <col min="7171" max="7174" width="15.5546875" style="7" customWidth="1"/>
    <col min="7175" max="7175" width="0" style="7" hidden="1" customWidth="1"/>
    <col min="7176" max="7424" width="11.44140625" style="7"/>
    <col min="7425" max="7425" width="46.44140625" style="7" customWidth="1"/>
    <col min="7426" max="7426" width="12.5546875" style="7" customWidth="1"/>
    <col min="7427" max="7430" width="15.5546875" style="7" customWidth="1"/>
    <col min="7431" max="7431" width="0" style="7" hidden="1" customWidth="1"/>
    <col min="7432" max="7680" width="11.44140625" style="7"/>
    <col min="7681" max="7681" width="46.44140625" style="7" customWidth="1"/>
    <col min="7682" max="7682" width="12.5546875" style="7" customWidth="1"/>
    <col min="7683" max="7686" width="15.5546875" style="7" customWidth="1"/>
    <col min="7687" max="7687" width="0" style="7" hidden="1" customWidth="1"/>
    <col min="7688" max="7936" width="11.44140625" style="7"/>
    <col min="7937" max="7937" width="46.44140625" style="7" customWidth="1"/>
    <col min="7938" max="7938" width="12.5546875" style="7" customWidth="1"/>
    <col min="7939" max="7942" width="15.5546875" style="7" customWidth="1"/>
    <col min="7943" max="7943" width="0" style="7" hidden="1" customWidth="1"/>
    <col min="7944" max="8192" width="11.44140625" style="7"/>
    <col min="8193" max="8193" width="46.44140625" style="7" customWidth="1"/>
    <col min="8194" max="8194" width="12.5546875" style="7" customWidth="1"/>
    <col min="8195" max="8198" width="15.5546875" style="7" customWidth="1"/>
    <col min="8199" max="8199" width="0" style="7" hidden="1" customWidth="1"/>
    <col min="8200" max="8448" width="11.44140625" style="7"/>
    <col min="8449" max="8449" width="46.44140625" style="7" customWidth="1"/>
    <col min="8450" max="8450" width="12.5546875" style="7" customWidth="1"/>
    <col min="8451" max="8454" width="15.5546875" style="7" customWidth="1"/>
    <col min="8455" max="8455" width="0" style="7" hidden="1" customWidth="1"/>
    <col min="8456" max="8704" width="11.44140625" style="7"/>
    <col min="8705" max="8705" width="46.44140625" style="7" customWidth="1"/>
    <col min="8706" max="8706" width="12.5546875" style="7" customWidth="1"/>
    <col min="8707" max="8710" width="15.5546875" style="7" customWidth="1"/>
    <col min="8711" max="8711" width="0" style="7" hidden="1" customWidth="1"/>
    <col min="8712" max="8960" width="11.44140625" style="7"/>
    <col min="8961" max="8961" width="46.44140625" style="7" customWidth="1"/>
    <col min="8962" max="8962" width="12.5546875" style="7" customWidth="1"/>
    <col min="8963" max="8966" width="15.5546875" style="7" customWidth="1"/>
    <col min="8967" max="8967" width="0" style="7" hidden="1" customWidth="1"/>
    <col min="8968" max="9216" width="11.44140625" style="7"/>
    <col min="9217" max="9217" width="46.44140625" style="7" customWidth="1"/>
    <col min="9218" max="9218" width="12.5546875" style="7" customWidth="1"/>
    <col min="9219" max="9222" width="15.5546875" style="7" customWidth="1"/>
    <col min="9223" max="9223" width="0" style="7" hidden="1" customWidth="1"/>
    <col min="9224" max="9472" width="11.44140625" style="7"/>
    <col min="9473" max="9473" width="46.44140625" style="7" customWidth="1"/>
    <col min="9474" max="9474" width="12.5546875" style="7" customWidth="1"/>
    <col min="9475" max="9478" width="15.5546875" style="7" customWidth="1"/>
    <col min="9479" max="9479" width="0" style="7" hidden="1" customWidth="1"/>
    <col min="9480" max="9728" width="11.44140625" style="7"/>
    <col min="9729" max="9729" width="46.44140625" style="7" customWidth="1"/>
    <col min="9730" max="9730" width="12.5546875" style="7" customWidth="1"/>
    <col min="9731" max="9734" width="15.5546875" style="7" customWidth="1"/>
    <col min="9735" max="9735" width="0" style="7" hidden="1" customWidth="1"/>
    <col min="9736" max="9984" width="11.44140625" style="7"/>
    <col min="9985" max="9985" width="46.44140625" style="7" customWidth="1"/>
    <col min="9986" max="9986" width="12.5546875" style="7" customWidth="1"/>
    <col min="9987" max="9990" width="15.5546875" style="7" customWidth="1"/>
    <col min="9991" max="9991" width="0" style="7" hidden="1" customWidth="1"/>
    <col min="9992" max="10240" width="11.44140625" style="7"/>
    <col min="10241" max="10241" width="46.44140625" style="7" customWidth="1"/>
    <col min="10242" max="10242" width="12.5546875" style="7" customWidth="1"/>
    <col min="10243" max="10246" width="15.5546875" style="7" customWidth="1"/>
    <col min="10247" max="10247" width="0" style="7" hidden="1" customWidth="1"/>
    <col min="10248" max="10496" width="11.44140625" style="7"/>
    <col min="10497" max="10497" width="46.44140625" style="7" customWidth="1"/>
    <col min="10498" max="10498" width="12.5546875" style="7" customWidth="1"/>
    <col min="10499" max="10502" width="15.5546875" style="7" customWidth="1"/>
    <col min="10503" max="10503" width="0" style="7" hidden="1" customWidth="1"/>
    <col min="10504" max="10752" width="11.44140625" style="7"/>
    <col min="10753" max="10753" width="46.44140625" style="7" customWidth="1"/>
    <col min="10754" max="10754" width="12.5546875" style="7" customWidth="1"/>
    <col min="10755" max="10758" width="15.5546875" style="7" customWidth="1"/>
    <col min="10759" max="10759" width="0" style="7" hidden="1" customWidth="1"/>
    <col min="10760" max="11008" width="11.44140625" style="7"/>
    <col min="11009" max="11009" width="46.44140625" style="7" customWidth="1"/>
    <col min="11010" max="11010" width="12.5546875" style="7" customWidth="1"/>
    <col min="11011" max="11014" width="15.5546875" style="7" customWidth="1"/>
    <col min="11015" max="11015" width="0" style="7" hidden="1" customWidth="1"/>
    <col min="11016" max="11264" width="11.44140625" style="7"/>
    <col min="11265" max="11265" width="46.44140625" style="7" customWidth="1"/>
    <col min="11266" max="11266" width="12.5546875" style="7" customWidth="1"/>
    <col min="11267" max="11270" width="15.5546875" style="7" customWidth="1"/>
    <col min="11271" max="11271" width="0" style="7" hidden="1" customWidth="1"/>
    <col min="11272" max="11520" width="11.44140625" style="7"/>
    <col min="11521" max="11521" width="46.44140625" style="7" customWidth="1"/>
    <col min="11522" max="11522" width="12.5546875" style="7" customWidth="1"/>
    <col min="11523" max="11526" width="15.5546875" style="7" customWidth="1"/>
    <col min="11527" max="11527" width="0" style="7" hidden="1" customWidth="1"/>
    <col min="11528" max="11776" width="11.44140625" style="7"/>
    <col min="11777" max="11777" width="46.44140625" style="7" customWidth="1"/>
    <col min="11778" max="11778" width="12.5546875" style="7" customWidth="1"/>
    <col min="11779" max="11782" width="15.5546875" style="7" customWidth="1"/>
    <col min="11783" max="11783" width="0" style="7" hidden="1" customWidth="1"/>
    <col min="11784" max="12032" width="11.44140625" style="7"/>
    <col min="12033" max="12033" width="46.44140625" style="7" customWidth="1"/>
    <col min="12034" max="12034" width="12.5546875" style="7" customWidth="1"/>
    <col min="12035" max="12038" width="15.5546875" style="7" customWidth="1"/>
    <col min="12039" max="12039" width="0" style="7" hidden="1" customWidth="1"/>
    <col min="12040" max="12288" width="11.44140625" style="7"/>
    <col min="12289" max="12289" width="46.44140625" style="7" customWidth="1"/>
    <col min="12290" max="12290" width="12.5546875" style="7" customWidth="1"/>
    <col min="12291" max="12294" width="15.5546875" style="7" customWidth="1"/>
    <col min="12295" max="12295" width="0" style="7" hidden="1" customWidth="1"/>
    <col min="12296" max="12544" width="11.44140625" style="7"/>
    <col min="12545" max="12545" width="46.44140625" style="7" customWidth="1"/>
    <col min="12546" max="12546" width="12.5546875" style="7" customWidth="1"/>
    <col min="12547" max="12550" width="15.5546875" style="7" customWidth="1"/>
    <col min="12551" max="12551" width="0" style="7" hidden="1" customWidth="1"/>
    <col min="12552" max="12800" width="11.44140625" style="7"/>
    <col min="12801" max="12801" width="46.44140625" style="7" customWidth="1"/>
    <col min="12802" max="12802" width="12.5546875" style="7" customWidth="1"/>
    <col min="12803" max="12806" width="15.5546875" style="7" customWidth="1"/>
    <col min="12807" max="12807" width="0" style="7" hidden="1" customWidth="1"/>
    <col min="12808" max="13056" width="11.44140625" style="7"/>
    <col min="13057" max="13057" width="46.44140625" style="7" customWidth="1"/>
    <col min="13058" max="13058" width="12.5546875" style="7" customWidth="1"/>
    <col min="13059" max="13062" width="15.5546875" style="7" customWidth="1"/>
    <col min="13063" max="13063" width="0" style="7" hidden="1" customWidth="1"/>
    <col min="13064" max="13312" width="11.44140625" style="7"/>
    <col min="13313" max="13313" width="46.44140625" style="7" customWidth="1"/>
    <col min="13314" max="13314" width="12.5546875" style="7" customWidth="1"/>
    <col min="13315" max="13318" width="15.5546875" style="7" customWidth="1"/>
    <col min="13319" max="13319" width="0" style="7" hidden="1" customWidth="1"/>
    <col min="13320" max="13568" width="11.44140625" style="7"/>
    <col min="13569" max="13569" width="46.44140625" style="7" customWidth="1"/>
    <col min="13570" max="13570" width="12.5546875" style="7" customWidth="1"/>
    <col min="13571" max="13574" width="15.5546875" style="7" customWidth="1"/>
    <col min="13575" max="13575" width="0" style="7" hidden="1" customWidth="1"/>
    <col min="13576" max="13824" width="11.44140625" style="7"/>
    <col min="13825" max="13825" width="46.44140625" style="7" customWidth="1"/>
    <col min="13826" max="13826" width="12.5546875" style="7" customWidth="1"/>
    <col min="13827" max="13830" width="15.5546875" style="7" customWidth="1"/>
    <col min="13831" max="13831" width="0" style="7" hidden="1" customWidth="1"/>
    <col min="13832" max="14080" width="11.44140625" style="7"/>
    <col min="14081" max="14081" width="46.44140625" style="7" customWidth="1"/>
    <col min="14082" max="14082" width="12.5546875" style="7" customWidth="1"/>
    <col min="14083" max="14086" width="15.5546875" style="7" customWidth="1"/>
    <col min="14087" max="14087" width="0" style="7" hidden="1" customWidth="1"/>
    <col min="14088" max="14336" width="11.44140625" style="7"/>
    <col min="14337" max="14337" width="46.44140625" style="7" customWidth="1"/>
    <col min="14338" max="14338" width="12.5546875" style="7" customWidth="1"/>
    <col min="14339" max="14342" width="15.5546875" style="7" customWidth="1"/>
    <col min="14343" max="14343" width="0" style="7" hidden="1" customWidth="1"/>
    <col min="14344" max="14592" width="11.44140625" style="7"/>
    <col min="14593" max="14593" width="46.44140625" style="7" customWidth="1"/>
    <col min="14594" max="14594" width="12.5546875" style="7" customWidth="1"/>
    <col min="14595" max="14598" width="15.5546875" style="7" customWidth="1"/>
    <col min="14599" max="14599" width="0" style="7" hidden="1" customWidth="1"/>
    <col min="14600" max="14848" width="11.44140625" style="7"/>
    <col min="14849" max="14849" width="46.44140625" style="7" customWidth="1"/>
    <col min="14850" max="14850" width="12.5546875" style="7" customWidth="1"/>
    <col min="14851" max="14854" width="15.5546875" style="7" customWidth="1"/>
    <col min="14855" max="14855" width="0" style="7" hidden="1" customWidth="1"/>
    <col min="14856" max="15104" width="11.44140625" style="7"/>
    <col min="15105" max="15105" width="46.44140625" style="7" customWidth="1"/>
    <col min="15106" max="15106" width="12.5546875" style="7" customWidth="1"/>
    <col min="15107" max="15110" width="15.5546875" style="7" customWidth="1"/>
    <col min="15111" max="15111" width="0" style="7" hidden="1" customWidth="1"/>
    <col min="15112" max="15360" width="11.44140625" style="7"/>
    <col min="15361" max="15361" width="46.44140625" style="7" customWidth="1"/>
    <col min="15362" max="15362" width="12.5546875" style="7" customWidth="1"/>
    <col min="15363" max="15366" width="15.5546875" style="7" customWidth="1"/>
    <col min="15367" max="15367" width="0" style="7" hidden="1" customWidth="1"/>
    <col min="15368" max="15616" width="11.44140625" style="7"/>
    <col min="15617" max="15617" width="46.44140625" style="7" customWidth="1"/>
    <col min="15618" max="15618" width="12.5546875" style="7" customWidth="1"/>
    <col min="15619" max="15622" width="15.5546875" style="7" customWidth="1"/>
    <col min="15623" max="15623" width="0" style="7" hidden="1" customWidth="1"/>
    <col min="15624" max="15872" width="11.44140625" style="7"/>
    <col min="15873" max="15873" width="46.44140625" style="7" customWidth="1"/>
    <col min="15874" max="15874" width="12.5546875" style="7" customWidth="1"/>
    <col min="15875" max="15878" width="15.5546875" style="7" customWidth="1"/>
    <col min="15879" max="15879" width="0" style="7" hidden="1" customWidth="1"/>
    <col min="15880" max="16128" width="11.44140625" style="7"/>
    <col min="16129" max="16129" width="46.44140625" style="7" customWidth="1"/>
    <col min="16130" max="16130" width="12.5546875" style="7" customWidth="1"/>
    <col min="16131" max="16134" width="15.5546875" style="7" customWidth="1"/>
    <col min="16135" max="16135" width="0" style="7" hidden="1" customWidth="1"/>
    <col min="16136" max="16384" width="11.44140625" style="7"/>
  </cols>
  <sheetData>
    <row r="1" spans="1:11" ht="24" customHeight="1">
      <c r="A1" s="1174" t="s">
        <v>1064</v>
      </c>
      <c r="B1" s="68"/>
      <c r="C1" s="68"/>
      <c r="D1" s="68"/>
      <c r="E1" s="68"/>
      <c r="F1" s="68"/>
      <c r="G1" s="764"/>
    </row>
    <row r="2" spans="1:11" ht="54.75" customHeight="1">
      <c r="A2" s="556" t="s">
        <v>781</v>
      </c>
      <c r="B2" s="556"/>
      <c r="C2" s="556"/>
      <c r="D2" s="556"/>
      <c r="E2" s="556"/>
      <c r="F2" s="556"/>
      <c r="G2" s="764"/>
    </row>
    <row r="3" spans="1:11" ht="19.5" customHeight="1">
      <c r="A3" s="99">
        <v>45199</v>
      </c>
      <c r="B3" s="223"/>
      <c r="C3" s="223"/>
      <c r="D3" s="223"/>
      <c r="E3" s="223"/>
      <c r="F3" s="223"/>
      <c r="G3" s="98"/>
    </row>
    <row r="4" spans="1:11" ht="21" customHeight="1">
      <c r="A4" s="199" t="s">
        <v>71</v>
      </c>
      <c r="B4" s="765"/>
      <c r="C4" s="765"/>
      <c r="D4" s="765"/>
      <c r="E4" s="765"/>
      <c r="F4" s="765"/>
      <c r="G4" s="98"/>
    </row>
    <row r="5" spans="1:11" ht="9" customHeight="1" thickBot="1">
      <c r="A5" s="76"/>
      <c r="B5" s="766"/>
      <c r="C5" s="766"/>
      <c r="D5" s="766"/>
      <c r="E5" s="766"/>
      <c r="F5" s="766"/>
      <c r="G5" s="76"/>
    </row>
    <row r="6" spans="1:11" s="94" customFormat="1" ht="54.9" customHeight="1">
      <c r="A6" s="767"/>
      <c r="B6" s="547" t="s">
        <v>782</v>
      </c>
      <c r="C6" s="547" t="s">
        <v>783</v>
      </c>
      <c r="D6" s="547" t="s">
        <v>784</v>
      </c>
      <c r="E6" s="180" t="s">
        <v>785</v>
      </c>
      <c r="F6" s="768" t="s">
        <v>786</v>
      </c>
      <c r="G6" s="769"/>
    </row>
    <row r="7" spans="1:11" ht="8.25" customHeight="1">
      <c r="A7" s="770"/>
      <c r="B7" s="771"/>
      <c r="C7" s="771"/>
      <c r="D7" s="771"/>
      <c r="E7" s="771"/>
      <c r="F7" s="109"/>
      <c r="G7" s="772"/>
    </row>
    <row r="8" spans="1:11" s="25" customFormat="1" ht="23.25" customHeight="1">
      <c r="A8" s="599" t="s">
        <v>787</v>
      </c>
      <c r="B8" s="773">
        <v>1194221</v>
      </c>
      <c r="C8" s="774">
        <v>6965480.0030000005</v>
      </c>
      <c r="D8" s="774">
        <v>145082.89499999999</v>
      </c>
      <c r="E8" s="774">
        <v>7110562.898000001</v>
      </c>
      <c r="F8" s="775">
        <v>49.002281358713098</v>
      </c>
      <c r="G8" s="776"/>
    </row>
    <row r="9" spans="1:11" s="25" customFormat="1" ht="15.9" customHeight="1">
      <c r="A9" s="89" t="s">
        <v>788</v>
      </c>
      <c r="B9" s="777">
        <v>83139</v>
      </c>
      <c r="C9" s="778">
        <v>704828.84299999999</v>
      </c>
      <c r="D9" s="778">
        <v>2010.9480000000001</v>
      </c>
      <c r="E9" s="778">
        <v>706839.79099999997</v>
      </c>
      <c r="F9" s="775">
        <v>4.8711702309613631</v>
      </c>
      <c r="G9" s="779"/>
    </row>
    <row r="10" spans="1:11" s="25" customFormat="1" ht="15.9" customHeight="1">
      <c r="A10" s="89" t="s">
        <v>789</v>
      </c>
      <c r="B10" s="777">
        <v>2127</v>
      </c>
      <c r="C10" s="778">
        <v>15626.982</v>
      </c>
      <c r="D10" s="778">
        <v>104.669</v>
      </c>
      <c r="E10" s="778">
        <v>15731.651</v>
      </c>
      <c r="F10" s="775">
        <v>0.10841431256531164</v>
      </c>
      <c r="G10" s="779"/>
    </row>
    <row r="11" spans="1:11" s="25" customFormat="1" ht="15.9" customHeight="1">
      <c r="A11" s="89" t="s">
        <v>790</v>
      </c>
      <c r="B11" s="777">
        <v>875</v>
      </c>
      <c r="C11" s="778">
        <v>17301.838</v>
      </c>
      <c r="D11" s="778">
        <v>6305.7309999999998</v>
      </c>
      <c r="E11" s="778">
        <v>23607.569</v>
      </c>
      <c r="F11" s="775">
        <v>0.16269102108056946</v>
      </c>
      <c r="G11" s="780"/>
    </row>
    <row r="12" spans="1:11" s="25" customFormat="1" ht="15.9" customHeight="1">
      <c r="A12" s="89" t="s">
        <v>791</v>
      </c>
      <c r="B12" s="777">
        <v>62626</v>
      </c>
      <c r="C12" s="778">
        <v>470117.08500000002</v>
      </c>
      <c r="D12" s="778">
        <v>4274.13</v>
      </c>
      <c r="E12" s="778">
        <v>474391.21500000003</v>
      </c>
      <c r="F12" s="775">
        <v>3.2692561932150643</v>
      </c>
      <c r="G12" s="779"/>
      <c r="H12" s="781"/>
      <c r="I12" s="781"/>
      <c r="J12" s="781"/>
      <c r="K12" s="781"/>
    </row>
    <row r="13" spans="1:11" s="25" customFormat="1" ht="15.9" customHeight="1">
      <c r="A13" s="89" t="s">
        <v>792</v>
      </c>
      <c r="B13" s="777">
        <v>12955</v>
      </c>
      <c r="C13" s="778">
        <v>94382.835000000006</v>
      </c>
      <c r="D13" s="778">
        <v>970.03899999999999</v>
      </c>
      <c r="E13" s="778">
        <v>95352.873999999996</v>
      </c>
      <c r="F13" s="775">
        <v>0.6571221473090636</v>
      </c>
      <c r="G13" s="779"/>
    </row>
    <row r="14" spans="1:11" s="25" customFormat="1" ht="15.9" customHeight="1">
      <c r="A14" s="89" t="s">
        <v>793</v>
      </c>
      <c r="B14" s="777">
        <v>28378</v>
      </c>
      <c r="C14" s="778">
        <v>181758.53099999999</v>
      </c>
      <c r="D14" s="778">
        <v>257.54300000000001</v>
      </c>
      <c r="E14" s="778">
        <v>182016.07399999999</v>
      </c>
      <c r="F14" s="775">
        <v>1.2543596052662811</v>
      </c>
      <c r="G14" s="779"/>
    </row>
    <row r="15" spans="1:11" s="25" customFormat="1" ht="15.9" customHeight="1">
      <c r="A15" s="89" t="s">
        <v>794</v>
      </c>
      <c r="B15" s="777">
        <v>5885</v>
      </c>
      <c r="C15" s="778">
        <v>49580.66</v>
      </c>
      <c r="D15" s="778">
        <v>347.92099999999999</v>
      </c>
      <c r="E15" s="778">
        <v>49928.580999999998</v>
      </c>
      <c r="F15" s="775">
        <v>0.34408167244979443</v>
      </c>
      <c r="G15" s="779"/>
    </row>
    <row r="16" spans="1:11" s="25" customFormat="1" ht="15.9" customHeight="1">
      <c r="A16" s="89" t="s">
        <v>795</v>
      </c>
      <c r="B16" s="777">
        <v>1458</v>
      </c>
      <c r="C16" s="778">
        <v>9726.3670000000002</v>
      </c>
      <c r="D16" s="778">
        <v>311.17399999999998</v>
      </c>
      <c r="E16" s="778">
        <v>10037.540999999999</v>
      </c>
      <c r="F16" s="775">
        <v>6.9173483912218156E-2</v>
      </c>
      <c r="G16" s="779"/>
    </row>
    <row r="17" spans="1:11" s="25" customFormat="1" ht="15.9" customHeight="1">
      <c r="A17" s="89" t="s">
        <v>796</v>
      </c>
      <c r="B17" s="777">
        <v>604</v>
      </c>
      <c r="C17" s="778">
        <v>6836.2169999999996</v>
      </c>
      <c r="D17" s="778">
        <v>0</v>
      </c>
      <c r="E17" s="778">
        <v>6836.2169999999996</v>
      </c>
      <c r="F17" s="775">
        <v>4.7111632885975988E-2</v>
      </c>
      <c r="G17" s="779"/>
    </row>
    <row r="18" spans="1:11" s="25" customFormat="1" ht="15.9" customHeight="1">
      <c r="A18" s="89" t="s">
        <v>797</v>
      </c>
      <c r="B18" s="777">
        <v>2783</v>
      </c>
      <c r="C18" s="778">
        <v>27510.448</v>
      </c>
      <c r="D18" s="778">
        <v>145.67699999999999</v>
      </c>
      <c r="E18" s="778">
        <v>27656.125</v>
      </c>
      <c r="F18" s="775">
        <v>0.19059155203070102</v>
      </c>
      <c r="G18" s="779"/>
    </row>
    <row r="19" spans="1:11" s="25" customFormat="1" ht="15.9" customHeight="1">
      <c r="A19" s="89" t="s">
        <v>798</v>
      </c>
      <c r="B19" s="777">
        <v>4854</v>
      </c>
      <c r="C19" s="778">
        <v>52682.688000000002</v>
      </c>
      <c r="D19" s="778">
        <v>797.98</v>
      </c>
      <c r="E19" s="778">
        <v>53480.667999999998</v>
      </c>
      <c r="F19" s="775">
        <v>0.36856079865702973</v>
      </c>
      <c r="G19" s="779"/>
    </row>
    <row r="20" spans="1:11" s="25" customFormat="1" ht="15.9" customHeight="1">
      <c r="A20" s="89" t="s">
        <v>799</v>
      </c>
      <c r="B20" s="777">
        <v>2038</v>
      </c>
      <c r="C20" s="778">
        <v>15518.453</v>
      </c>
      <c r="D20" s="778">
        <v>707.99300000000005</v>
      </c>
      <c r="E20" s="778">
        <v>16226.446</v>
      </c>
      <c r="F20" s="775">
        <v>0.11182418097554739</v>
      </c>
      <c r="G20" s="779"/>
    </row>
    <row r="21" spans="1:11" s="25" customFormat="1" ht="15.9" customHeight="1">
      <c r="A21" s="89" t="s">
        <v>800</v>
      </c>
      <c r="B21" s="777">
        <v>635</v>
      </c>
      <c r="C21" s="778">
        <v>5873.4089999999997</v>
      </c>
      <c r="D21" s="778">
        <v>210.85400000000001</v>
      </c>
      <c r="E21" s="778">
        <v>6084.2629999999999</v>
      </c>
      <c r="F21" s="775">
        <v>4.1929559116939519E-2</v>
      </c>
      <c r="G21" s="779"/>
    </row>
    <row r="22" spans="1:11" s="25" customFormat="1" ht="15.9" customHeight="1">
      <c r="A22" s="89" t="s">
        <v>801</v>
      </c>
      <c r="B22" s="777">
        <v>3036</v>
      </c>
      <c r="C22" s="778">
        <v>26247.476999999999</v>
      </c>
      <c r="D22" s="778">
        <v>524.94899999999996</v>
      </c>
      <c r="E22" s="778">
        <v>26772.425999999999</v>
      </c>
      <c r="F22" s="775">
        <v>0.18450156061151346</v>
      </c>
      <c r="G22" s="779"/>
    </row>
    <row r="23" spans="1:11" s="25" customFormat="1" ht="15.9" customHeight="1">
      <c r="A23" s="89" t="s">
        <v>802</v>
      </c>
      <c r="B23" s="777">
        <v>1654</v>
      </c>
      <c r="C23" s="778">
        <v>11258.92</v>
      </c>
      <c r="D23" s="778">
        <v>0</v>
      </c>
      <c r="E23" s="778">
        <v>11258.92</v>
      </c>
      <c r="F23" s="775">
        <v>7.7590589317538164E-2</v>
      </c>
      <c r="G23" s="779"/>
    </row>
    <row r="24" spans="1:11" s="25" customFormat="1" ht="15.9" customHeight="1">
      <c r="A24" s="89" t="s">
        <v>803</v>
      </c>
      <c r="B24" s="777">
        <v>25833</v>
      </c>
      <c r="C24" s="778">
        <v>210407.20300000001</v>
      </c>
      <c r="D24" s="778">
        <v>7939.7370000000001</v>
      </c>
      <c r="E24" s="778">
        <v>218346.94</v>
      </c>
      <c r="F24" s="775">
        <v>1.504732936221338</v>
      </c>
      <c r="G24" s="780"/>
    </row>
    <row r="25" spans="1:11" s="25" customFormat="1" ht="15.9" customHeight="1">
      <c r="A25" s="89" t="s">
        <v>804</v>
      </c>
      <c r="B25" s="777">
        <v>826110</v>
      </c>
      <c r="C25" s="778">
        <v>3796741.97</v>
      </c>
      <c r="D25" s="778">
        <v>21480.058000000001</v>
      </c>
      <c r="E25" s="778">
        <v>3818222.0279999999</v>
      </c>
      <c r="F25" s="775">
        <v>26.313189657420583</v>
      </c>
      <c r="G25" s="779"/>
      <c r="H25" s="781"/>
      <c r="I25" s="781"/>
      <c r="J25" s="781"/>
      <c r="K25" s="781"/>
    </row>
    <row r="26" spans="1:11" s="25" customFormat="1" ht="15.9" customHeight="1">
      <c r="A26" s="89" t="s">
        <v>805</v>
      </c>
      <c r="B26" s="777">
        <v>18305</v>
      </c>
      <c r="C26" s="778">
        <v>185289.92800000001</v>
      </c>
      <c r="D26" s="778">
        <v>8211.759</v>
      </c>
      <c r="E26" s="778">
        <v>193501.68700000001</v>
      </c>
      <c r="F26" s="775">
        <v>1.333512444201381</v>
      </c>
      <c r="G26" s="779"/>
    </row>
    <row r="27" spans="1:11" s="25" customFormat="1" ht="15.9" customHeight="1">
      <c r="A27" s="89" t="s">
        <v>806</v>
      </c>
      <c r="B27" s="777">
        <v>142306</v>
      </c>
      <c r="C27" s="778">
        <v>890529.91200000001</v>
      </c>
      <c r="D27" s="778">
        <v>11043.214</v>
      </c>
      <c r="E27" s="778">
        <v>901573.12600000005</v>
      </c>
      <c r="F27" s="775">
        <v>6.2131705491463745</v>
      </c>
      <c r="G27" s="779"/>
    </row>
    <row r="28" spans="1:11" s="25" customFormat="1" ht="15.9" customHeight="1">
      <c r="A28" s="89" t="s">
        <v>807</v>
      </c>
      <c r="B28" s="777">
        <v>665499</v>
      </c>
      <c r="C28" s="778">
        <v>2720922.13</v>
      </c>
      <c r="D28" s="778">
        <v>2225.085</v>
      </c>
      <c r="E28" s="778">
        <v>2723147.2149999999</v>
      </c>
      <c r="F28" s="775">
        <v>18.766506664072825</v>
      </c>
      <c r="G28" s="779"/>
    </row>
    <row r="29" spans="1:11" s="25" customFormat="1" ht="15.9" customHeight="1">
      <c r="A29" s="89" t="s">
        <v>808</v>
      </c>
      <c r="B29" s="777">
        <v>57990</v>
      </c>
      <c r="C29" s="778">
        <v>322360.538</v>
      </c>
      <c r="D29" s="778">
        <v>565.601</v>
      </c>
      <c r="E29" s="778">
        <v>322926.13900000002</v>
      </c>
      <c r="F29" s="775">
        <v>2.2254380909578582</v>
      </c>
      <c r="G29" s="779"/>
    </row>
    <row r="30" spans="1:11" s="25" customFormat="1" ht="15.9" customHeight="1">
      <c r="A30" s="89" t="s">
        <v>809</v>
      </c>
      <c r="B30" s="777">
        <v>41263</v>
      </c>
      <c r="C30" s="778">
        <v>513844.321</v>
      </c>
      <c r="D30" s="778">
        <v>48307.896000000001</v>
      </c>
      <c r="E30" s="778">
        <v>562152.21699999995</v>
      </c>
      <c r="F30" s="775">
        <v>3.8740591285123789</v>
      </c>
      <c r="G30" s="780"/>
    </row>
    <row r="31" spans="1:11" s="25" customFormat="1" ht="15.9" customHeight="1">
      <c r="A31" s="89" t="s">
        <v>810</v>
      </c>
      <c r="B31" s="777">
        <v>1229</v>
      </c>
      <c r="C31" s="778">
        <v>10357.846</v>
      </c>
      <c r="D31" s="778">
        <v>102.274</v>
      </c>
      <c r="E31" s="778">
        <v>10460.120000000001</v>
      </c>
      <c r="F31" s="775">
        <v>7.2085677412413215E-2</v>
      </c>
      <c r="G31" s="779"/>
    </row>
    <row r="32" spans="1:11" s="25" customFormat="1" ht="15.9" customHeight="1">
      <c r="A32" s="89" t="s">
        <v>811</v>
      </c>
      <c r="B32" s="777">
        <v>29745</v>
      </c>
      <c r="C32" s="778">
        <v>418064.353</v>
      </c>
      <c r="D32" s="778">
        <v>29178.662</v>
      </c>
      <c r="E32" s="778">
        <v>447243.01500000001</v>
      </c>
      <c r="F32" s="775">
        <v>3.0821649946888834</v>
      </c>
      <c r="G32" s="779"/>
    </row>
    <row r="33" spans="1:8" s="25" customFormat="1" ht="15.9" customHeight="1">
      <c r="A33" s="89" t="s">
        <v>812</v>
      </c>
      <c r="B33" s="777">
        <v>16071</v>
      </c>
      <c r="C33" s="778">
        <v>279302.95799999998</v>
      </c>
      <c r="D33" s="778">
        <v>18320.233</v>
      </c>
      <c r="E33" s="778">
        <v>297623.19099999999</v>
      </c>
      <c r="F33" s="775">
        <v>2.0510634043279659</v>
      </c>
      <c r="G33" s="779"/>
    </row>
    <row r="34" spans="1:8" s="25" customFormat="1" ht="15.9" customHeight="1">
      <c r="A34" s="89" t="s">
        <v>813</v>
      </c>
      <c r="B34" s="777">
        <v>13674</v>
      </c>
      <c r="C34" s="778">
        <v>138761.39499999999</v>
      </c>
      <c r="D34" s="778">
        <v>10858.429</v>
      </c>
      <c r="E34" s="778">
        <v>149619.82399999999</v>
      </c>
      <c r="F34" s="775">
        <v>1.0311015903609173</v>
      </c>
      <c r="G34" s="779"/>
    </row>
    <row r="35" spans="1:8" s="25" customFormat="1" ht="15.9" customHeight="1">
      <c r="A35" s="89" t="s">
        <v>814</v>
      </c>
      <c r="B35" s="777">
        <v>2470</v>
      </c>
      <c r="C35" s="778">
        <v>20643.347000000002</v>
      </c>
      <c r="D35" s="778">
        <v>0</v>
      </c>
      <c r="E35" s="778">
        <v>20643.347000000002</v>
      </c>
      <c r="F35" s="775">
        <v>0.14226315305699247</v>
      </c>
      <c r="G35" s="780"/>
    </row>
    <row r="36" spans="1:8" s="25" customFormat="1" ht="15.9" customHeight="1">
      <c r="A36" s="89" t="s">
        <v>815</v>
      </c>
      <c r="B36" s="777">
        <v>3986</v>
      </c>
      <c r="C36" s="778">
        <v>24711.427</v>
      </c>
      <c r="D36" s="778">
        <v>34.293999999999997</v>
      </c>
      <c r="E36" s="778">
        <v>24745.721000000001</v>
      </c>
      <c r="F36" s="775">
        <v>0.17053456952153315</v>
      </c>
      <c r="G36" s="779"/>
    </row>
    <row r="37" spans="1:8" s="25" customFormat="1" ht="15.9" customHeight="1">
      <c r="A37" s="89" t="s">
        <v>816</v>
      </c>
      <c r="B37" s="777">
        <v>6918</v>
      </c>
      <c r="C37" s="778">
        <v>55401.696000000004</v>
      </c>
      <c r="D37" s="778">
        <v>419.40800000000002</v>
      </c>
      <c r="E37" s="778">
        <v>55821.103999999999</v>
      </c>
      <c r="F37" s="775">
        <v>0.38468985974814518</v>
      </c>
      <c r="G37" s="779"/>
    </row>
    <row r="38" spans="1:8" s="25" customFormat="1" ht="15.9" customHeight="1">
      <c r="A38" s="89" t="s">
        <v>817</v>
      </c>
      <c r="B38" s="777">
        <v>27474</v>
      </c>
      <c r="C38" s="778">
        <v>191749.44500000001</v>
      </c>
      <c r="D38" s="778">
        <v>5096.942</v>
      </c>
      <c r="E38" s="778">
        <v>196846.38699999999</v>
      </c>
      <c r="F38" s="775">
        <v>1.3565623676478902</v>
      </c>
      <c r="G38" s="780"/>
    </row>
    <row r="39" spans="1:8" s="25" customFormat="1" ht="15.9" customHeight="1">
      <c r="A39" s="89" t="s">
        <v>818</v>
      </c>
      <c r="B39" s="777">
        <v>20782</v>
      </c>
      <c r="C39" s="778">
        <v>182064.18900000001</v>
      </c>
      <c r="D39" s="778">
        <v>19262.544999999998</v>
      </c>
      <c r="E39" s="778">
        <v>201326.734</v>
      </c>
      <c r="F39" s="775">
        <v>1.3874385763852348</v>
      </c>
      <c r="G39" s="779"/>
    </row>
    <row r="40" spans="1:8" s="25" customFormat="1" ht="15.9" customHeight="1">
      <c r="A40" s="782" t="s">
        <v>819</v>
      </c>
      <c r="B40" s="773">
        <v>3896</v>
      </c>
      <c r="C40" s="774">
        <v>295323.90399999998</v>
      </c>
      <c r="D40" s="774">
        <v>539.20299999999997</v>
      </c>
      <c r="E40" s="774">
        <v>295863.10700000002</v>
      </c>
      <c r="F40" s="775">
        <v>2.0389338257530789</v>
      </c>
      <c r="G40" s="779"/>
    </row>
    <row r="41" spans="1:8" s="30" customFormat="1" ht="15.9" customHeight="1">
      <c r="A41" s="782" t="s">
        <v>820</v>
      </c>
      <c r="B41" s="773">
        <v>1495119</v>
      </c>
      <c r="C41" s="774">
        <v>6940505.9199999999</v>
      </c>
      <c r="D41" s="774">
        <v>163745.33499999999</v>
      </c>
      <c r="E41" s="774">
        <v>7104251.2549999999</v>
      </c>
      <c r="F41" s="775">
        <v>48.958784815533832</v>
      </c>
      <c r="G41" s="783"/>
    </row>
    <row r="42" spans="1:8" s="30" customFormat="1" ht="18.75" customHeight="1">
      <c r="A42" s="782" t="s">
        <v>821</v>
      </c>
      <c r="B42" s="773">
        <v>2693236</v>
      </c>
      <c r="C42" s="774">
        <v>14201309.827</v>
      </c>
      <c r="D42" s="774">
        <v>309367.43300000002</v>
      </c>
      <c r="E42" s="774">
        <v>14510677.26</v>
      </c>
      <c r="F42" s="775">
        <v>100</v>
      </c>
      <c r="G42" s="784"/>
      <c r="H42" s="785"/>
    </row>
    <row r="43" spans="1:8" ht="8.25" customHeight="1" thickBot="1">
      <c r="A43" s="786"/>
      <c r="B43" s="787"/>
      <c r="C43" s="787"/>
      <c r="D43" s="787"/>
      <c r="E43" s="787"/>
      <c r="F43" s="787"/>
      <c r="G43" s="788"/>
    </row>
    <row r="44" spans="1:8" ht="6" customHeight="1">
      <c r="A44" s="29"/>
      <c r="B44" s="783"/>
      <c r="C44" s="783"/>
      <c r="D44" s="783"/>
      <c r="E44" s="783"/>
      <c r="F44" s="783"/>
      <c r="G44" s="789"/>
    </row>
    <row r="45" spans="1:8" ht="9" customHeight="1">
      <c r="A45" s="138" t="s">
        <v>411</v>
      </c>
      <c r="B45" s="138"/>
      <c r="C45" s="138"/>
      <c r="D45" s="138"/>
      <c r="E45" s="790"/>
      <c r="F45" s="138"/>
      <c r="G45" s="791"/>
    </row>
    <row r="46" spans="1:8" ht="9" customHeight="1">
      <c r="A46" s="138" t="s">
        <v>822</v>
      </c>
      <c r="B46" s="138"/>
      <c r="C46" s="138"/>
      <c r="D46" s="138"/>
      <c r="E46" s="138"/>
      <c r="F46" s="138"/>
      <c r="G46" s="791"/>
    </row>
    <row r="47" spans="1:8" ht="9" customHeight="1">
      <c r="A47" s="138" t="s">
        <v>823</v>
      </c>
      <c r="B47" s="138"/>
      <c r="C47" s="138"/>
      <c r="D47" s="138"/>
      <c r="E47" s="138"/>
      <c r="F47" s="138"/>
      <c r="G47" s="791"/>
    </row>
    <row r="48" spans="1:8">
      <c r="A48" s="21"/>
      <c r="B48" s="21"/>
      <c r="C48" s="21"/>
      <c r="D48" s="21"/>
      <c r="E48" s="21"/>
      <c r="F48" s="21"/>
      <c r="G48" s="766"/>
    </row>
    <row r="49" spans="1:7">
      <c r="A49" s="76"/>
      <c r="B49" s="76"/>
      <c r="C49" s="76"/>
      <c r="D49" s="76"/>
      <c r="E49" s="76"/>
      <c r="F49" s="76"/>
      <c r="G49" s="766"/>
    </row>
    <row r="50" spans="1:7">
      <c r="A50" s="76"/>
      <c r="B50" s="76"/>
      <c r="C50" s="76"/>
      <c r="D50" s="76"/>
      <c r="E50" s="76"/>
      <c r="F50" s="76"/>
      <c r="G50" s="766"/>
    </row>
    <row r="51" spans="1:7">
      <c r="A51" s="76"/>
      <c r="B51" s="76"/>
      <c r="C51" s="76"/>
      <c r="D51" s="76"/>
      <c r="E51" s="76"/>
      <c r="F51" s="76"/>
      <c r="G51" s="766"/>
    </row>
    <row r="52" spans="1:7">
      <c r="A52" s="76"/>
      <c r="B52" s="76"/>
      <c r="C52" s="76"/>
      <c r="D52" s="76"/>
      <c r="E52" s="76"/>
      <c r="F52" s="76"/>
      <c r="G52" s="766"/>
    </row>
    <row r="53" spans="1:7">
      <c r="A53" s="76"/>
      <c r="B53" s="76"/>
      <c r="C53" s="76"/>
      <c r="D53" s="76"/>
      <c r="E53" s="76"/>
      <c r="F53" s="76"/>
      <c r="G53" s="766"/>
    </row>
    <row r="54" spans="1:7">
      <c r="A54" s="76"/>
      <c r="B54" s="76"/>
      <c r="C54" s="76"/>
      <c r="D54" s="76"/>
      <c r="E54" s="76"/>
      <c r="F54" s="76"/>
      <c r="G54" s="766"/>
    </row>
    <row r="55" spans="1:7">
      <c r="A55" s="76"/>
      <c r="B55" s="76"/>
      <c r="C55" s="76"/>
      <c r="D55" s="76"/>
      <c r="E55" s="76"/>
      <c r="F55" s="76"/>
      <c r="G55" s="766"/>
    </row>
    <row r="56" spans="1:7">
      <c r="A56" s="76"/>
      <c r="B56" s="76"/>
      <c r="C56" s="76"/>
      <c r="D56" s="76"/>
      <c r="E56" s="76"/>
      <c r="F56" s="76"/>
      <c r="G56" s="766"/>
    </row>
    <row r="57" spans="1:7">
      <c r="A57" s="76"/>
      <c r="B57" s="76"/>
      <c r="C57" s="76"/>
      <c r="D57" s="76"/>
      <c r="E57" s="76"/>
      <c r="F57" s="76"/>
      <c r="G57" s="766"/>
    </row>
    <row r="58" spans="1:7">
      <c r="A58" s="76"/>
      <c r="B58" s="76"/>
      <c r="C58" s="76"/>
      <c r="D58" s="76"/>
      <c r="E58" s="76"/>
      <c r="F58" s="76"/>
      <c r="G58" s="766"/>
    </row>
    <row r="59" spans="1:7">
      <c r="A59" s="76"/>
      <c r="B59" s="76"/>
      <c r="C59" s="76"/>
      <c r="D59" s="76"/>
      <c r="E59" s="76"/>
      <c r="F59" s="76"/>
      <c r="G59" s="766"/>
    </row>
    <row r="60" spans="1:7">
      <c r="A60" s="76"/>
      <c r="B60" s="76"/>
      <c r="C60" s="76"/>
      <c r="D60" s="76"/>
      <c r="E60" s="76"/>
      <c r="F60" s="76"/>
      <c r="G60" s="766"/>
    </row>
    <row r="61" spans="1:7">
      <c r="A61" s="76"/>
      <c r="B61" s="76"/>
      <c r="C61" s="76"/>
      <c r="D61" s="76"/>
      <c r="E61" s="76"/>
      <c r="F61" s="76"/>
      <c r="G61" s="76"/>
    </row>
    <row r="62" spans="1:7">
      <c r="A62" s="76"/>
      <c r="B62" s="76"/>
      <c r="C62" s="76"/>
      <c r="D62" s="76"/>
      <c r="E62" s="76"/>
      <c r="F62" s="76"/>
      <c r="G62" s="76"/>
    </row>
    <row r="63" spans="1:7">
      <c r="A63" s="76"/>
      <c r="B63" s="76"/>
      <c r="C63" s="76"/>
      <c r="D63" s="76"/>
      <c r="E63" s="76"/>
      <c r="F63" s="76"/>
      <c r="G63" s="76"/>
    </row>
    <row r="64" spans="1:7">
      <c r="A64" s="76"/>
      <c r="B64" s="76"/>
      <c r="C64" s="76"/>
      <c r="D64" s="76"/>
      <c r="E64" s="76"/>
      <c r="F64" s="76"/>
      <c r="G64" s="76"/>
    </row>
    <row r="65" spans="1:7">
      <c r="A65" s="76"/>
      <c r="B65" s="76"/>
      <c r="C65" s="76"/>
      <c r="D65" s="76"/>
      <c r="E65" s="76"/>
      <c r="F65" s="76"/>
      <c r="G65" s="76"/>
    </row>
    <row r="200" spans="3:3">
      <c r="C200" s="7" t="s">
        <v>56</v>
      </c>
    </row>
  </sheetData>
  <mergeCells count="1">
    <mergeCell ref="A2:F2"/>
  </mergeCells>
  <hyperlinks>
    <hyperlink ref="A1" location="Índice!A1" display="Volver al Índice" xr:uid="{B5335055-1903-4A0C-B6A9-80E935834EB2}"/>
  </hyperlinks>
  <pageMargins left="0.19685039370078741" right="0.19685039370078741" top="0.59055118110236227" bottom="0.59055118110236227" header="0.6692913385826772" footer="0.62992125984251968"/>
  <pageSetup paperSize="9" scale="82"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8BB28-CB69-47C1-9E29-8B1E387D736D}">
  <dimension ref="A1:R752"/>
  <sheetViews>
    <sheetView showGridLines="0" zoomScaleNormal="100" workbookViewId="0"/>
  </sheetViews>
  <sheetFormatPr baseColWidth="10" defaultRowHeight="10.199999999999999"/>
  <cols>
    <col min="1" max="1" width="11.5546875" style="809"/>
    <col min="2" max="2" width="19.44140625" style="809" bestFit="1" customWidth="1"/>
    <col min="3" max="3" width="25.88671875" style="809" bestFit="1" customWidth="1"/>
    <col min="4" max="4" width="14.44140625" style="809" bestFit="1" customWidth="1"/>
    <col min="5" max="5" width="12.5546875" style="809" bestFit="1" customWidth="1"/>
    <col min="6" max="6" width="14.44140625" style="809" bestFit="1" customWidth="1"/>
    <col min="7" max="12" width="12.5546875" style="809" bestFit="1" customWidth="1"/>
    <col min="13" max="13" width="13.44140625" style="809" bestFit="1" customWidth="1"/>
    <col min="14" max="14" width="12.5546875" style="809" bestFit="1" customWidth="1"/>
    <col min="15" max="15" width="13.44140625" style="809" bestFit="1" customWidth="1"/>
    <col min="16" max="16" width="14.44140625" style="809" bestFit="1" customWidth="1"/>
    <col min="17" max="17" width="13.33203125" style="809" bestFit="1" customWidth="1"/>
    <col min="18" max="18" width="13.5546875" style="809" bestFit="1" customWidth="1"/>
    <col min="19" max="258" width="11.5546875" style="809"/>
    <col min="259" max="259" width="19.88671875" style="809" bestFit="1" customWidth="1"/>
    <col min="260" max="260" width="14.44140625" style="809" bestFit="1" customWidth="1"/>
    <col min="261" max="261" width="12.5546875" style="809" bestFit="1" customWidth="1"/>
    <col min="262" max="262" width="14.44140625" style="809" bestFit="1" customWidth="1"/>
    <col min="263" max="268" width="12.5546875" style="809" bestFit="1" customWidth="1"/>
    <col min="269" max="269" width="13.44140625" style="809" bestFit="1" customWidth="1"/>
    <col min="270" max="270" width="12.5546875" style="809" bestFit="1" customWidth="1"/>
    <col min="271" max="271" width="13.44140625" style="809" bestFit="1" customWidth="1"/>
    <col min="272" max="272" width="14.44140625" style="809" bestFit="1" customWidth="1"/>
    <col min="273" max="273" width="13.33203125" style="809" bestFit="1" customWidth="1"/>
    <col min="274" max="274" width="13.5546875" style="809" bestFit="1" customWidth="1"/>
    <col min="275" max="514" width="11.5546875" style="809"/>
    <col min="515" max="515" width="19.88671875" style="809" bestFit="1" customWidth="1"/>
    <col min="516" max="516" width="14.44140625" style="809" bestFit="1" customWidth="1"/>
    <col min="517" max="517" width="12.5546875" style="809" bestFit="1" customWidth="1"/>
    <col min="518" max="518" width="14.44140625" style="809" bestFit="1" customWidth="1"/>
    <col min="519" max="524" width="12.5546875" style="809" bestFit="1" customWidth="1"/>
    <col min="525" max="525" width="13.44140625" style="809" bestFit="1" customWidth="1"/>
    <col min="526" max="526" width="12.5546875" style="809" bestFit="1" customWidth="1"/>
    <col min="527" max="527" width="13.44140625" style="809" bestFit="1" customWidth="1"/>
    <col min="528" max="528" width="14.44140625" style="809" bestFit="1" customWidth="1"/>
    <col min="529" max="529" width="13.33203125" style="809" bestFit="1" customWidth="1"/>
    <col min="530" max="530" width="13.5546875" style="809" bestFit="1" customWidth="1"/>
    <col min="531" max="770" width="11.5546875" style="809"/>
    <col min="771" max="771" width="19.88671875" style="809" bestFit="1" customWidth="1"/>
    <col min="772" max="772" width="14.44140625" style="809" bestFit="1" customWidth="1"/>
    <col min="773" max="773" width="12.5546875" style="809" bestFit="1" customWidth="1"/>
    <col min="774" max="774" width="14.44140625" style="809" bestFit="1" customWidth="1"/>
    <col min="775" max="780" width="12.5546875" style="809" bestFit="1" customWidth="1"/>
    <col min="781" max="781" width="13.44140625" style="809" bestFit="1" customWidth="1"/>
    <col min="782" max="782" width="12.5546875" style="809" bestFit="1" customWidth="1"/>
    <col min="783" max="783" width="13.44140625" style="809" bestFit="1" customWidth="1"/>
    <col min="784" max="784" width="14.44140625" style="809" bestFit="1" customWidth="1"/>
    <col min="785" max="785" width="13.33203125" style="809" bestFit="1" customWidth="1"/>
    <col min="786" max="786" width="13.5546875" style="809" bestFit="1" customWidth="1"/>
    <col min="787" max="1026" width="11.5546875" style="809"/>
    <col min="1027" max="1027" width="19.88671875" style="809" bestFit="1" customWidth="1"/>
    <col min="1028" max="1028" width="14.44140625" style="809" bestFit="1" customWidth="1"/>
    <col min="1029" max="1029" width="12.5546875" style="809" bestFit="1" customWidth="1"/>
    <col min="1030" max="1030" width="14.44140625" style="809" bestFit="1" customWidth="1"/>
    <col min="1031" max="1036" width="12.5546875" style="809" bestFit="1" customWidth="1"/>
    <col min="1037" max="1037" width="13.44140625" style="809" bestFit="1" customWidth="1"/>
    <col min="1038" max="1038" width="12.5546875" style="809" bestFit="1" customWidth="1"/>
    <col min="1039" max="1039" width="13.44140625" style="809" bestFit="1" customWidth="1"/>
    <col min="1040" max="1040" width="14.44140625" style="809" bestFit="1" customWidth="1"/>
    <col min="1041" max="1041" width="13.33203125" style="809" bestFit="1" customWidth="1"/>
    <col min="1042" max="1042" width="13.5546875" style="809" bestFit="1" customWidth="1"/>
    <col min="1043" max="1282" width="11.5546875" style="809"/>
    <col min="1283" max="1283" width="19.88671875" style="809" bestFit="1" customWidth="1"/>
    <col min="1284" max="1284" width="14.44140625" style="809" bestFit="1" customWidth="1"/>
    <col min="1285" max="1285" width="12.5546875" style="809" bestFit="1" customWidth="1"/>
    <col min="1286" max="1286" width="14.44140625" style="809" bestFit="1" customWidth="1"/>
    <col min="1287" max="1292" width="12.5546875" style="809" bestFit="1" customWidth="1"/>
    <col min="1293" max="1293" width="13.44140625" style="809" bestFit="1" customWidth="1"/>
    <col min="1294" max="1294" width="12.5546875" style="809" bestFit="1" customWidth="1"/>
    <col min="1295" max="1295" width="13.44140625" style="809" bestFit="1" customWidth="1"/>
    <col min="1296" max="1296" width="14.44140625" style="809" bestFit="1" customWidth="1"/>
    <col min="1297" max="1297" width="13.33203125" style="809" bestFit="1" customWidth="1"/>
    <col min="1298" max="1298" width="13.5546875" style="809" bestFit="1" customWidth="1"/>
    <col min="1299" max="1538" width="11.5546875" style="809"/>
    <col min="1539" max="1539" width="19.88671875" style="809" bestFit="1" customWidth="1"/>
    <col min="1540" max="1540" width="14.44140625" style="809" bestFit="1" customWidth="1"/>
    <col min="1541" max="1541" width="12.5546875" style="809" bestFit="1" customWidth="1"/>
    <col min="1542" max="1542" width="14.44140625" style="809" bestFit="1" customWidth="1"/>
    <col min="1543" max="1548" width="12.5546875" style="809" bestFit="1" customWidth="1"/>
    <col min="1549" max="1549" width="13.44140625" style="809" bestFit="1" customWidth="1"/>
    <col min="1550" max="1550" width="12.5546875" style="809" bestFit="1" customWidth="1"/>
    <col min="1551" max="1551" width="13.44140625" style="809" bestFit="1" customWidth="1"/>
    <col min="1552" max="1552" width="14.44140625" style="809" bestFit="1" customWidth="1"/>
    <col min="1553" max="1553" width="13.33203125" style="809" bestFit="1" customWidth="1"/>
    <col min="1554" max="1554" width="13.5546875" style="809" bestFit="1" customWidth="1"/>
    <col min="1555" max="1794" width="11.5546875" style="809"/>
    <col min="1795" max="1795" width="19.88671875" style="809" bestFit="1" customWidth="1"/>
    <col min="1796" max="1796" width="14.44140625" style="809" bestFit="1" customWidth="1"/>
    <col min="1797" max="1797" width="12.5546875" style="809" bestFit="1" customWidth="1"/>
    <col min="1798" max="1798" width="14.44140625" style="809" bestFit="1" customWidth="1"/>
    <col min="1799" max="1804" width="12.5546875" style="809" bestFit="1" customWidth="1"/>
    <col min="1805" max="1805" width="13.44140625" style="809" bestFit="1" customWidth="1"/>
    <col min="1806" max="1806" width="12.5546875" style="809" bestFit="1" customWidth="1"/>
    <col min="1807" max="1807" width="13.44140625" style="809" bestFit="1" customWidth="1"/>
    <col min="1808" max="1808" width="14.44140625" style="809" bestFit="1" customWidth="1"/>
    <col min="1809" max="1809" width="13.33203125" style="809" bestFit="1" customWidth="1"/>
    <col min="1810" max="1810" width="13.5546875" style="809" bestFit="1" customWidth="1"/>
    <col min="1811" max="2050" width="11.5546875" style="809"/>
    <col min="2051" max="2051" width="19.88671875" style="809" bestFit="1" customWidth="1"/>
    <col min="2052" max="2052" width="14.44140625" style="809" bestFit="1" customWidth="1"/>
    <col min="2053" max="2053" width="12.5546875" style="809" bestFit="1" customWidth="1"/>
    <col min="2054" max="2054" width="14.44140625" style="809" bestFit="1" customWidth="1"/>
    <col min="2055" max="2060" width="12.5546875" style="809" bestFit="1" customWidth="1"/>
    <col min="2061" max="2061" width="13.44140625" style="809" bestFit="1" customWidth="1"/>
    <col min="2062" max="2062" width="12.5546875" style="809" bestFit="1" customWidth="1"/>
    <col min="2063" max="2063" width="13.44140625" style="809" bestFit="1" customWidth="1"/>
    <col min="2064" max="2064" width="14.44140625" style="809" bestFit="1" customWidth="1"/>
    <col min="2065" max="2065" width="13.33203125" style="809" bestFit="1" customWidth="1"/>
    <col min="2066" max="2066" width="13.5546875" style="809" bestFit="1" customWidth="1"/>
    <col min="2067" max="2306" width="11.5546875" style="809"/>
    <col min="2307" max="2307" width="19.88671875" style="809" bestFit="1" customWidth="1"/>
    <col min="2308" max="2308" width="14.44140625" style="809" bestFit="1" customWidth="1"/>
    <col min="2309" max="2309" width="12.5546875" style="809" bestFit="1" customWidth="1"/>
    <col min="2310" max="2310" width="14.44140625" style="809" bestFit="1" customWidth="1"/>
    <col min="2311" max="2316" width="12.5546875" style="809" bestFit="1" customWidth="1"/>
    <col min="2317" max="2317" width="13.44140625" style="809" bestFit="1" customWidth="1"/>
    <col min="2318" max="2318" width="12.5546875" style="809" bestFit="1" customWidth="1"/>
    <col min="2319" max="2319" width="13.44140625" style="809" bestFit="1" customWidth="1"/>
    <col min="2320" max="2320" width="14.44140625" style="809" bestFit="1" customWidth="1"/>
    <col min="2321" max="2321" width="13.33203125" style="809" bestFit="1" customWidth="1"/>
    <col min="2322" max="2322" width="13.5546875" style="809" bestFit="1" customWidth="1"/>
    <col min="2323" max="2562" width="11.5546875" style="809"/>
    <col min="2563" max="2563" width="19.88671875" style="809" bestFit="1" customWidth="1"/>
    <col min="2564" max="2564" width="14.44140625" style="809" bestFit="1" customWidth="1"/>
    <col min="2565" max="2565" width="12.5546875" style="809" bestFit="1" customWidth="1"/>
    <col min="2566" max="2566" width="14.44140625" style="809" bestFit="1" customWidth="1"/>
    <col min="2567" max="2572" width="12.5546875" style="809" bestFit="1" customWidth="1"/>
    <col min="2573" max="2573" width="13.44140625" style="809" bestFit="1" customWidth="1"/>
    <col min="2574" max="2574" width="12.5546875" style="809" bestFit="1" customWidth="1"/>
    <col min="2575" max="2575" width="13.44140625" style="809" bestFit="1" customWidth="1"/>
    <col min="2576" max="2576" width="14.44140625" style="809" bestFit="1" customWidth="1"/>
    <col min="2577" max="2577" width="13.33203125" style="809" bestFit="1" customWidth="1"/>
    <col min="2578" max="2578" width="13.5546875" style="809" bestFit="1" customWidth="1"/>
    <col min="2579" max="2818" width="11.5546875" style="809"/>
    <col min="2819" max="2819" width="19.88671875" style="809" bestFit="1" customWidth="1"/>
    <col min="2820" max="2820" width="14.44140625" style="809" bestFit="1" customWidth="1"/>
    <col min="2821" max="2821" width="12.5546875" style="809" bestFit="1" customWidth="1"/>
    <col min="2822" max="2822" width="14.44140625" style="809" bestFit="1" customWidth="1"/>
    <col min="2823" max="2828" width="12.5546875" style="809" bestFit="1" customWidth="1"/>
    <col min="2829" max="2829" width="13.44140625" style="809" bestFit="1" customWidth="1"/>
    <col min="2830" max="2830" width="12.5546875" style="809" bestFit="1" customWidth="1"/>
    <col min="2831" max="2831" width="13.44140625" style="809" bestFit="1" customWidth="1"/>
    <col min="2832" max="2832" width="14.44140625" style="809" bestFit="1" customWidth="1"/>
    <col min="2833" max="2833" width="13.33203125" style="809" bestFit="1" customWidth="1"/>
    <col min="2834" max="2834" width="13.5546875" style="809" bestFit="1" customWidth="1"/>
    <col min="2835" max="3074" width="11.5546875" style="809"/>
    <col min="3075" max="3075" width="19.88671875" style="809" bestFit="1" customWidth="1"/>
    <col min="3076" max="3076" width="14.44140625" style="809" bestFit="1" customWidth="1"/>
    <col min="3077" max="3077" width="12.5546875" style="809" bestFit="1" customWidth="1"/>
    <col min="3078" max="3078" width="14.44140625" style="809" bestFit="1" customWidth="1"/>
    <col min="3079" max="3084" width="12.5546875" style="809" bestFit="1" customWidth="1"/>
    <col min="3085" max="3085" width="13.44140625" style="809" bestFit="1" customWidth="1"/>
    <col min="3086" max="3086" width="12.5546875" style="809" bestFit="1" customWidth="1"/>
    <col min="3087" max="3087" width="13.44140625" style="809" bestFit="1" customWidth="1"/>
    <col min="3088" max="3088" width="14.44140625" style="809" bestFit="1" customWidth="1"/>
    <col min="3089" max="3089" width="13.33203125" style="809" bestFit="1" customWidth="1"/>
    <col min="3090" max="3090" width="13.5546875" style="809" bestFit="1" customWidth="1"/>
    <col min="3091" max="3330" width="11.5546875" style="809"/>
    <col min="3331" max="3331" width="19.88671875" style="809" bestFit="1" customWidth="1"/>
    <col min="3332" max="3332" width="14.44140625" style="809" bestFit="1" customWidth="1"/>
    <col min="3333" max="3333" width="12.5546875" style="809" bestFit="1" customWidth="1"/>
    <col min="3334" max="3334" width="14.44140625" style="809" bestFit="1" customWidth="1"/>
    <col min="3335" max="3340" width="12.5546875" style="809" bestFit="1" customWidth="1"/>
    <col min="3341" max="3341" width="13.44140625" style="809" bestFit="1" customWidth="1"/>
    <col min="3342" max="3342" width="12.5546875" style="809" bestFit="1" customWidth="1"/>
    <col min="3343" max="3343" width="13.44140625" style="809" bestFit="1" customWidth="1"/>
    <col min="3344" max="3344" width="14.44140625" style="809" bestFit="1" customWidth="1"/>
    <col min="3345" max="3345" width="13.33203125" style="809" bestFit="1" customWidth="1"/>
    <col min="3346" max="3346" width="13.5546875" style="809" bestFit="1" customWidth="1"/>
    <col min="3347" max="3586" width="11.5546875" style="809"/>
    <col min="3587" max="3587" width="19.88671875" style="809" bestFit="1" customWidth="1"/>
    <col min="3588" max="3588" width="14.44140625" style="809" bestFit="1" customWidth="1"/>
    <col min="3589" max="3589" width="12.5546875" style="809" bestFit="1" customWidth="1"/>
    <col min="3590" max="3590" width="14.44140625" style="809" bestFit="1" customWidth="1"/>
    <col min="3591" max="3596" width="12.5546875" style="809" bestFit="1" customWidth="1"/>
    <col min="3597" max="3597" width="13.44140625" style="809" bestFit="1" customWidth="1"/>
    <col min="3598" max="3598" width="12.5546875" style="809" bestFit="1" customWidth="1"/>
    <col min="3599" max="3599" width="13.44140625" style="809" bestFit="1" customWidth="1"/>
    <col min="3600" max="3600" width="14.44140625" style="809" bestFit="1" customWidth="1"/>
    <col min="3601" max="3601" width="13.33203125" style="809" bestFit="1" customWidth="1"/>
    <col min="3602" max="3602" width="13.5546875" style="809" bestFit="1" customWidth="1"/>
    <col min="3603" max="3842" width="11.5546875" style="809"/>
    <col min="3843" max="3843" width="19.88671875" style="809" bestFit="1" customWidth="1"/>
    <col min="3844" max="3844" width="14.44140625" style="809" bestFit="1" customWidth="1"/>
    <col min="3845" max="3845" width="12.5546875" style="809" bestFit="1" customWidth="1"/>
    <col min="3846" max="3846" width="14.44140625" style="809" bestFit="1" customWidth="1"/>
    <col min="3847" max="3852" width="12.5546875" style="809" bestFit="1" customWidth="1"/>
    <col min="3853" max="3853" width="13.44140625" style="809" bestFit="1" customWidth="1"/>
    <col min="3854" max="3854" width="12.5546875" style="809" bestFit="1" customWidth="1"/>
    <col min="3855" max="3855" width="13.44140625" style="809" bestFit="1" customWidth="1"/>
    <col min="3856" max="3856" width="14.44140625" style="809" bestFit="1" customWidth="1"/>
    <col min="3857" max="3857" width="13.33203125" style="809" bestFit="1" customWidth="1"/>
    <col min="3858" max="3858" width="13.5546875" style="809" bestFit="1" customWidth="1"/>
    <col min="3859" max="4098" width="11.5546875" style="809"/>
    <col min="4099" max="4099" width="19.88671875" style="809" bestFit="1" customWidth="1"/>
    <col min="4100" max="4100" width="14.44140625" style="809" bestFit="1" customWidth="1"/>
    <col min="4101" max="4101" width="12.5546875" style="809" bestFit="1" customWidth="1"/>
    <col min="4102" max="4102" width="14.44140625" style="809" bestFit="1" customWidth="1"/>
    <col min="4103" max="4108" width="12.5546875" style="809" bestFit="1" customWidth="1"/>
    <col min="4109" max="4109" width="13.44140625" style="809" bestFit="1" customWidth="1"/>
    <col min="4110" max="4110" width="12.5546875" style="809" bestFit="1" customWidth="1"/>
    <col min="4111" max="4111" width="13.44140625" style="809" bestFit="1" customWidth="1"/>
    <col min="4112" max="4112" width="14.44140625" style="809" bestFit="1" customWidth="1"/>
    <col min="4113" max="4113" width="13.33203125" style="809" bestFit="1" customWidth="1"/>
    <col min="4114" max="4114" width="13.5546875" style="809" bestFit="1" customWidth="1"/>
    <col min="4115" max="4354" width="11.5546875" style="809"/>
    <col min="4355" max="4355" width="19.88671875" style="809" bestFit="1" customWidth="1"/>
    <col min="4356" max="4356" width="14.44140625" style="809" bestFit="1" customWidth="1"/>
    <col min="4357" max="4357" width="12.5546875" style="809" bestFit="1" customWidth="1"/>
    <col min="4358" max="4358" width="14.44140625" style="809" bestFit="1" customWidth="1"/>
    <col min="4359" max="4364" width="12.5546875" style="809" bestFit="1" customWidth="1"/>
    <col min="4365" max="4365" width="13.44140625" style="809" bestFit="1" customWidth="1"/>
    <col min="4366" max="4366" width="12.5546875" style="809" bestFit="1" customWidth="1"/>
    <col min="4367" max="4367" width="13.44140625" style="809" bestFit="1" customWidth="1"/>
    <col min="4368" max="4368" width="14.44140625" style="809" bestFit="1" customWidth="1"/>
    <col min="4369" max="4369" width="13.33203125" style="809" bestFit="1" customWidth="1"/>
    <col min="4370" max="4370" width="13.5546875" style="809" bestFit="1" customWidth="1"/>
    <col min="4371" max="4610" width="11.5546875" style="809"/>
    <col min="4611" max="4611" width="19.88671875" style="809" bestFit="1" customWidth="1"/>
    <col min="4612" max="4612" width="14.44140625" style="809" bestFit="1" customWidth="1"/>
    <col min="4613" max="4613" width="12.5546875" style="809" bestFit="1" customWidth="1"/>
    <col min="4614" max="4614" width="14.44140625" style="809" bestFit="1" customWidth="1"/>
    <col min="4615" max="4620" width="12.5546875" style="809" bestFit="1" customWidth="1"/>
    <col min="4621" max="4621" width="13.44140625" style="809" bestFit="1" customWidth="1"/>
    <col min="4622" max="4622" width="12.5546875" style="809" bestFit="1" customWidth="1"/>
    <col min="4623" max="4623" width="13.44140625" style="809" bestFit="1" customWidth="1"/>
    <col min="4624" max="4624" width="14.44140625" style="809" bestFit="1" customWidth="1"/>
    <col min="4625" max="4625" width="13.33203125" style="809" bestFit="1" customWidth="1"/>
    <col min="4626" max="4626" width="13.5546875" style="809" bestFit="1" customWidth="1"/>
    <col min="4627" max="4866" width="11.5546875" style="809"/>
    <col min="4867" max="4867" width="19.88671875" style="809" bestFit="1" customWidth="1"/>
    <col min="4868" max="4868" width="14.44140625" style="809" bestFit="1" customWidth="1"/>
    <col min="4869" max="4869" width="12.5546875" style="809" bestFit="1" customWidth="1"/>
    <col min="4870" max="4870" width="14.44140625" style="809" bestFit="1" customWidth="1"/>
    <col min="4871" max="4876" width="12.5546875" style="809" bestFit="1" customWidth="1"/>
    <col min="4877" max="4877" width="13.44140625" style="809" bestFit="1" customWidth="1"/>
    <col min="4878" max="4878" width="12.5546875" style="809" bestFit="1" customWidth="1"/>
    <col min="4879" max="4879" width="13.44140625" style="809" bestFit="1" customWidth="1"/>
    <col min="4880" max="4880" width="14.44140625" style="809" bestFit="1" customWidth="1"/>
    <col min="4881" max="4881" width="13.33203125" style="809" bestFit="1" customWidth="1"/>
    <col min="4882" max="4882" width="13.5546875" style="809" bestFit="1" customWidth="1"/>
    <col min="4883" max="5122" width="11.5546875" style="809"/>
    <col min="5123" max="5123" width="19.88671875" style="809" bestFit="1" customWidth="1"/>
    <col min="5124" max="5124" width="14.44140625" style="809" bestFit="1" customWidth="1"/>
    <col min="5125" max="5125" width="12.5546875" style="809" bestFit="1" customWidth="1"/>
    <col min="5126" max="5126" width="14.44140625" style="809" bestFit="1" customWidth="1"/>
    <col min="5127" max="5132" width="12.5546875" style="809" bestFit="1" customWidth="1"/>
    <col min="5133" max="5133" width="13.44140625" style="809" bestFit="1" customWidth="1"/>
    <col min="5134" max="5134" width="12.5546875" style="809" bestFit="1" customWidth="1"/>
    <col min="5135" max="5135" width="13.44140625" style="809" bestFit="1" customWidth="1"/>
    <col min="5136" max="5136" width="14.44140625" style="809" bestFit="1" customWidth="1"/>
    <col min="5137" max="5137" width="13.33203125" style="809" bestFit="1" customWidth="1"/>
    <col min="5138" max="5138" width="13.5546875" style="809" bestFit="1" customWidth="1"/>
    <col min="5139" max="5378" width="11.5546875" style="809"/>
    <col min="5379" max="5379" width="19.88671875" style="809" bestFit="1" customWidth="1"/>
    <col min="5380" max="5380" width="14.44140625" style="809" bestFit="1" customWidth="1"/>
    <col min="5381" max="5381" width="12.5546875" style="809" bestFit="1" customWidth="1"/>
    <col min="5382" max="5382" width="14.44140625" style="809" bestFit="1" customWidth="1"/>
    <col min="5383" max="5388" width="12.5546875" style="809" bestFit="1" customWidth="1"/>
    <col min="5389" max="5389" width="13.44140625" style="809" bestFit="1" customWidth="1"/>
    <col min="5390" max="5390" width="12.5546875" style="809" bestFit="1" customWidth="1"/>
    <col min="5391" max="5391" width="13.44140625" style="809" bestFit="1" customWidth="1"/>
    <col min="5392" max="5392" width="14.44140625" style="809" bestFit="1" customWidth="1"/>
    <col min="5393" max="5393" width="13.33203125" style="809" bestFit="1" customWidth="1"/>
    <col min="5394" max="5394" width="13.5546875" style="809" bestFit="1" customWidth="1"/>
    <col min="5395" max="5634" width="11.5546875" style="809"/>
    <col min="5635" max="5635" width="19.88671875" style="809" bestFit="1" customWidth="1"/>
    <col min="5636" max="5636" width="14.44140625" style="809" bestFit="1" customWidth="1"/>
    <col min="5637" max="5637" width="12.5546875" style="809" bestFit="1" customWidth="1"/>
    <col min="5638" max="5638" width="14.44140625" style="809" bestFit="1" customWidth="1"/>
    <col min="5639" max="5644" width="12.5546875" style="809" bestFit="1" customWidth="1"/>
    <col min="5645" max="5645" width="13.44140625" style="809" bestFit="1" customWidth="1"/>
    <col min="5646" max="5646" width="12.5546875" style="809" bestFit="1" customWidth="1"/>
    <col min="5647" max="5647" width="13.44140625" style="809" bestFit="1" customWidth="1"/>
    <col min="5648" max="5648" width="14.44140625" style="809" bestFit="1" customWidth="1"/>
    <col min="5649" max="5649" width="13.33203125" style="809" bestFit="1" customWidth="1"/>
    <col min="5650" max="5650" width="13.5546875" style="809" bestFit="1" customWidth="1"/>
    <col min="5651" max="5890" width="11.5546875" style="809"/>
    <col min="5891" max="5891" width="19.88671875" style="809" bestFit="1" customWidth="1"/>
    <col min="5892" max="5892" width="14.44140625" style="809" bestFit="1" customWidth="1"/>
    <col min="5893" max="5893" width="12.5546875" style="809" bestFit="1" customWidth="1"/>
    <col min="5894" max="5894" width="14.44140625" style="809" bestFit="1" customWidth="1"/>
    <col min="5895" max="5900" width="12.5546875" style="809" bestFit="1" customWidth="1"/>
    <col min="5901" max="5901" width="13.44140625" style="809" bestFit="1" customWidth="1"/>
    <col min="5902" max="5902" width="12.5546875" style="809" bestFit="1" customWidth="1"/>
    <col min="5903" max="5903" width="13.44140625" style="809" bestFit="1" customWidth="1"/>
    <col min="5904" max="5904" width="14.44140625" style="809" bestFit="1" customWidth="1"/>
    <col min="5905" max="5905" width="13.33203125" style="809" bestFit="1" customWidth="1"/>
    <col min="5906" max="5906" width="13.5546875" style="809" bestFit="1" customWidth="1"/>
    <col min="5907" max="6146" width="11.5546875" style="809"/>
    <col min="6147" max="6147" width="19.88671875" style="809" bestFit="1" customWidth="1"/>
    <col min="6148" max="6148" width="14.44140625" style="809" bestFit="1" customWidth="1"/>
    <col min="6149" max="6149" width="12.5546875" style="809" bestFit="1" customWidth="1"/>
    <col min="6150" max="6150" width="14.44140625" style="809" bestFit="1" customWidth="1"/>
    <col min="6151" max="6156" width="12.5546875" style="809" bestFit="1" customWidth="1"/>
    <col min="6157" max="6157" width="13.44140625" style="809" bestFit="1" customWidth="1"/>
    <col min="6158" max="6158" width="12.5546875" style="809" bestFit="1" customWidth="1"/>
    <col min="6159" max="6159" width="13.44140625" style="809" bestFit="1" customWidth="1"/>
    <col min="6160" max="6160" width="14.44140625" style="809" bestFit="1" customWidth="1"/>
    <col min="6161" max="6161" width="13.33203125" style="809" bestFit="1" customWidth="1"/>
    <col min="6162" max="6162" width="13.5546875" style="809" bestFit="1" customWidth="1"/>
    <col min="6163" max="6402" width="11.5546875" style="809"/>
    <col min="6403" max="6403" width="19.88671875" style="809" bestFit="1" customWidth="1"/>
    <col min="6404" max="6404" width="14.44140625" style="809" bestFit="1" customWidth="1"/>
    <col min="6405" max="6405" width="12.5546875" style="809" bestFit="1" customWidth="1"/>
    <col min="6406" max="6406" width="14.44140625" style="809" bestFit="1" customWidth="1"/>
    <col min="6407" max="6412" width="12.5546875" style="809" bestFit="1" customWidth="1"/>
    <col min="6413" max="6413" width="13.44140625" style="809" bestFit="1" customWidth="1"/>
    <col min="6414" max="6414" width="12.5546875" style="809" bestFit="1" customWidth="1"/>
    <col min="6415" max="6415" width="13.44140625" style="809" bestFit="1" customWidth="1"/>
    <col min="6416" max="6416" width="14.44140625" style="809" bestFit="1" customWidth="1"/>
    <col min="6417" max="6417" width="13.33203125" style="809" bestFit="1" customWidth="1"/>
    <col min="6418" max="6418" width="13.5546875" style="809" bestFit="1" customWidth="1"/>
    <col min="6419" max="6658" width="11.5546875" style="809"/>
    <col min="6659" max="6659" width="19.88671875" style="809" bestFit="1" customWidth="1"/>
    <col min="6660" max="6660" width="14.44140625" style="809" bestFit="1" customWidth="1"/>
    <col min="6661" max="6661" width="12.5546875" style="809" bestFit="1" customWidth="1"/>
    <col min="6662" max="6662" width="14.44140625" style="809" bestFit="1" customWidth="1"/>
    <col min="6663" max="6668" width="12.5546875" style="809" bestFit="1" customWidth="1"/>
    <col min="6669" max="6669" width="13.44140625" style="809" bestFit="1" customWidth="1"/>
    <col min="6670" max="6670" width="12.5546875" style="809" bestFit="1" customWidth="1"/>
    <col min="6671" max="6671" width="13.44140625" style="809" bestFit="1" customWidth="1"/>
    <col min="6672" max="6672" width="14.44140625" style="809" bestFit="1" customWidth="1"/>
    <col min="6673" max="6673" width="13.33203125" style="809" bestFit="1" customWidth="1"/>
    <col min="6674" max="6674" width="13.5546875" style="809" bestFit="1" customWidth="1"/>
    <col min="6675" max="6914" width="11.5546875" style="809"/>
    <col min="6915" max="6915" width="19.88671875" style="809" bestFit="1" customWidth="1"/>
    <col min="6916" max="6916" width="14.44140625" style="809" bestFit="1" customWidth="1"/>
    <col min="6917" max="6917" width="12.5546875" style="809" bestFit="1" customWidth="1"/>
    <col min="6918" max="6918" width="14.44140625" style="809" bestFit="1" customWidth="1"/>
    <col min="6919" max="6924" width="12.5546875" style="809" bestFit="1" customWidth="1"/>
    <col min="6925" max="6925" width="13.44140625" style="809" bestFit="1" customWidth="1"/>
    <col min="6926" max="6926" width="12.5546875" style="809" bestFit="1" customWidth="1"/>
    <col min="6927" max="6927" width="13.44140625" style="809" bestFit="1" customWidth="1"/>
    <col min="6928" max="6928" width="14.44140625" style="809" bestFit="1" customWidth="1"/>
    <col min="6929" max="6929" width="13.33203125" style="809" bestFit="1" customWidth="1"/>
    <col min="6930" max="6930" width="13.5546875" style="809" bestFit="1" customWidth="1"/>
    <col min="6931" max="7170" width="11.5546875" style="809"/>
    <col min="7171" max="7171" width="19.88671875" style="809" bestFit="1" customWidth="1"/>
    <col min="7172" max="7172" width="14.44140625" style="809" bestFit="1" customWidth="1"/>
    <col min="7173" max="7173" width="12.5546875" style="809" bestFit="1" customWidth="1"/>
    <col min="7174" max="7174" width="14.44140625" style="809" bestFit="1" customWidth="1"/>
    <col min="7175" max="7180" width="12.5546875" style="809" bestFit="1" customWidth="1"/>
    <col min="7181" max="7181" width="13.44140625" style="809" bestFit="1" customWidth="1"/>
    <col min="7182" max="7182" width="12.5546875" style="809" bestFit="1" customWidth="1"/>
    <col min="7183" max="7183" width="13.44140625" style="809" bestFit="1" customWidth="1"/>
    <col min="7184" max="7184" width="14.44140625" style="809" bestFit="1" customWidth="1"/>
    <col min="7185" max="7185" width="13.33203125" style="809" bestFit="1" customWidth="1"/>
    <col min="7186" max="7186" width="13.5546875" style="809" bestFit="1" customWidth="1"/>
    <col min="7187" max="7426" width="11.5546875" style="809"/>
    <col min="7427" max="7427" width="19.88671875" style="809" bestFit="1" customWidth="1"/>
    <col min="7428" max="7428" width="14.44140625" style="809" bestFit="1" customWidth="1"/>
    <col min="7429" max="7429" width="12.5546875" style="809" bestFit="1" customWidth="1"/>
    <col min="7430" max="7430" width="14.44140625" style="809" bestFit="1" customWidth="1"/>
    <col min="7431" max="7436" width="12.5546875" style="809" bestFit="1" customWidth="1"/>
    <col min="7437" max="7437" width="13.44140625" style="809" bestFit="1" customWidth="1"/>
    <col min="7438" max="7438" width="12.5546875" style="809" bestFit="1" customWidth="1"/>
    <col min="7439" max="7439" width="13.44140625" style="809" bestFit="1" customWidth="1"/>
    <col min="7440" max="7440" width="14.44140625" style="809" bestFit="1" customWidth="1"/>
    <col min="7441" max="7441" width="13.33203125" style="809" bestFit="1" customWidth="1"/>
    <col min="7442" max="7442" width="13.5546875" style="809" bestFit="1" customWidth="1"/>
    <col min="7443" max="7682" width="11.5546875" style="809"/>
    <col min="7683" max="7683" width="19.88671875" style="809" bestFit="1" customWidth="1"/>
    <col min="7684" max="7684" width="14.44140625" style="809" bestFit="1" customWidth="1"/>
    <col min="7685" max="7685" width="12.5546875" style="809" bestFit="1" customWidth="1"/>
    <col min="7686" max="7686" width="14.44140625" style="809" bestFit="1" customWidth="1"/>
    <col min="7687" max="7692" width="12.5546875" style="809" bestFit="1" customWidth="1"/>
    <col min="7693" max="7693" width="13.44140625" style="809" bestFit="1" customWidth="1"/>
    <col min="7694" max="7694" width="12.5546875" style="809" bestFit="1" customWidth="1"/>
    <col min="7695" max="7695" width="13.44140625" style="809" bestFit="1" customWidth="1"/>
    <col min="7696" max="7696" width="14.44140625" style="809" bestFit="1" customWidth="1"/>
    <col min="7697" max="7697" width="13.33203125" style="809" bestFit="1" customWidth="1"/>
    <col min="7698" max="7698" width="13.5546875" style="809" bestFit="1" customWidth="1"/>
    <col min="7699" max="7938" width="11.5546875" style="809"/>
    <col min="7939" max="7939" width="19.88671875" style="809" bestFit="1" customWidth="1"/>
    <col min="7940" max="7940" width="14.44140625" style="809" bestFit="1" customWidth="1"/>
    <col min="7941" max="7941" width="12.5546875" style="809" bestFit="1" customWidth="1"/>
    <col min="7942" max="7942" width="14.44140625" style="809" bestFit="1" customWidth="1"/>
    <col min="7943" max="7948" width="12.5546875" style="809" bestFit="1" customWidth="1"/>
    <col min="7949" max="7949" width="13.44140625" style="809" bestFit="1" customWidth="1"/>
    <col min="7950" max="7950" width="12.5546875" style="809" bestFit="1" customWidth="1"/>
    <col min="7951" max="7951" width="13.44140625" style="809" bestFit="1" customWidth="1"/>
    <col min="7952" max="7952" width="14.44140625" style="809" bestFit="1" customWidth="1"/>
    <col min="7953" max="7953" width="13.33203125" style="809" bestFit="1" customWidth="1"/>
    <col min="7954" max="7954" width="13.5546875" style="809" bestFit="1" customWidth="1"/>
    <col min="7955" max="8194" width="11.5546875" style="809"/>
    <col min="8195" max="8195" width="19.88671875" style="809" bestFit="1" customWidth="1"/>
    <col min="8196" max="8196" width="14.44140625" style="809" bestFit="1" customWidth="1"/>
    <col min="8197" max="8197" width="12.5546875" style="809" bestFit="1" customWidth="1"/>
    <col min="8198" max="8198" width="14.44140625" style="809" bestFit="1" customWidth="1"/>
    <col min="8199" max="8204" width="12.5546875" style="809" bestFit="1" customWidth="1"/>
    <col min="8205" max="8205" width="13.44140625" style="809" bestFit="1" customWidth="1"/>
    <col min="8206" max="8206" width="12.5546875" style="809" bestFit="1" customWidth="1"/>
    <col min="8207" max="8207" width="13.44140625" style="809" bestFit="1" customWidth="1"/>
    <col min="8208" max="8208" width="14.44140625" style="809" bestFit="1" customWidth="1"/>
    <col min="8209" max="8209" width="13.33203125" style="809" bestFit="1" customWidth="1"/>
    <col min="8210" max="8210" width="13.5546875" style="809" bestFit="1" customWidth="1"/>
    <col min="8211" max="8450" width="11.5546875" style="809"/>
    <col min="8451" max="8451" width="19.88671875" style="809" bestFit="1" customWidth="1"/>
    <col min="8452" max="8452" width="14.44140625" style="809" bestFit="1" customWidth="1"/>
    <col min="8453" max="8453" width="12.5546875" style="809" bestFit="1" customWidth="1"/>
    <col min="8454" max="8454" width="14.44140625" style="809" bestFit="1" customWidth="1"/>
    <col min="8455" max="8460" width="12.5546875" style="809" bestFit="1" customWidth="1"/>
    <col min="8461" max="8461" width="13.44140625" style="809" bestFit="1" customWidth="1"/>
    <col min="8462" max="8462" width="12.5546875" style="809" bestFit="1" customWidth="1"/>
    <col min="8463" max="8463" width="13.44140625" style="809" bestFit="1" customWidth="1"/>
    <col min="8464" max="8464" width="14.44140625" style="809" bestFit="1" customWidth="1"/>
    <col min="8465" max="8465" width="13.33203125" style="809" bestFit="1" customWidth="1"/>
    <col min="8466" max="8466" width="13.5546875" style="809" bestFit="1" customWidth="1"/>
    <col min="8467" max="8706" width="11.5546875" style="809"/>
    <col min="8707" max="8707" width="19.88671875" style="809" bestFit="1" customWidth="1"/>
    <col min="8708" max="8708" width="14.44140625" style="809" bestFit="1" customWidth="1"/>
    <col min="8709" max="8709" width="12.5546875" style="809" bestFit="1" customWidth="1"/>
    <col min="8710" max="8710" width="14.44140625" style="809" bestFit="1" customWidth="1"/>
    <col min="8711" max="8716" width="12.5546875" style="809" bestFit="1" customWidth="1"/>
    <col min="8717" max="8717" width="13.44140625" style="809" bestFit="1" customWidth="1"/>
    <col min="8718" max="8718" width="12.5546875" style="809" bestFit="1" customWidth="1"/>
    <col min="8719" max="8719" width="13.44140625" style="809" bestFit="1" customWidth="1"/>
    <col min="8720" max="8720" width="14.44140625" style="809" bestFit="1" customWidth="1"/>
    <col min="8721" max="8721" width="13.33203125" style="809" bestFit="1" customWidth="1"/>
    <col min="8722" max="8722" width="13.5546875" style="809" bestFit="1" customWidth="1"/>
    <col min="8723" max="8962" width="11.5546875" style="809"/>
    <col min="8963" max="8963" width="19.88671875" style="809" bestFit="1" customWidth="1"/>
    <col min="8964" max="8964" width="14.44140625" style="809" bestFit="1" customWidth="1"/>
    <col min="8965" max="8965" width="12.5546875" style="809" bestFit="1" customWidth="1"/>
    <col min="8966" max="8966" width="14.44140625" style="809" bestFit="1" customWidth="1"/>
    <col min="8967" max="8972" width="12.5546875" style="809" bestFit="1" customWidth="1"/>
    <col min="8973" max="8973" width="13.44140625" style="809" bestFit="1" customWidth="1"/>
    <col min="8974" max="8974" width="12.5546875" style="809" bestFit="1" customWidth="1"/>
    <col min="8975" max="8975" width="13.44140625" style="809" bestFit="1" customWidth="1"/>
    <col min="8976" max="8976" width="14.44140625" style="809" bestFit="1" customWidth="1"/>
    <col min="8977" max="8977" width="13.33203125" style="809" bestFit="1" customWidth="1"/>
    <col min="8978" max="8978" width="13.5546875" style="809" bestFit="1" customWidth="1"/>
    <col min="8979" max="9218" width="11.5546875" style="809"/>
    <col min="9219" max="9219" width="19.88671875" style="809" bestFit="1" customWidth="1"/>
    <col min="9220" max="9220" width="14.44140625" style="809" bestFit="1" customWidth="1"/>
    <col min="9221" max="9221" width="12.5546875" style="809" bestFit="1" customWidth="1"/>
    <col min="9222" max="9222" width="14.44140625" style="809" bestFit="1" customWidth="1"/>
    <col min="9223" max="9228" width="12.5546875" style="809" bestFit="1" customWidth="1"/>
    <col min="9229" max="9229" width="13.44140625" style="809" bestFit="1" customWidth="1"/>
    <col min="9230" max="9230" width="12.5546875" style="809" bestFit="1" customWidth="1"/>
    <col min="9231" max="9231" width="13.44140625" style="809" bestFit="1" customWidth="1"/>
    <col min="9232" max="9232" width="14.44140625" style="809" bestFit="1" customWidth="1"/>
    <col min="9233" max="9233" width="13.33203125" style="809" bestFit="1" customWidth="1"/>
    <col min="9234" max="9234" width="13.5546875" style="809" bestFit="1" customWidth="1"/>
    <col min="9235" max="9474" width="11.5546875" style="809"/>
    <col min="9475" max="9475" width="19.88671875" style="809" bestFit="1" customWidth="1"/>
    <col min="9476" max="9476" width="14.44140625" style="809" bestFit="1" customWidth="1"/>
    <col min="9477" max="9477" width="12.5546875" style="809" bestFit="1" customWidth="1"/>
    <col min="9478" max="9478" width="14.44140625" style="809" bestFit="1" customWidth="1"/>
    <col min="9479" max="9484" width="12.5546875" style="809" bestFit="1" customWidth="1"/>
    <col min="9485" max="9485" width="13.44140625" style="809" bestFit="1" customWidth="1"/>
    <col min="9486" max="9486" width="12.5546875" style="809" bestFit="1" customWidth="1"/>
    <col min="9487" max="9487" width="13.44140625" style="809" bestFit="1" customWidth="1"/>
    <col min="9488" max="9488" width="14.44140625" style="809" bestFit="1" customWidth="1"/>
    <col min="9489" max="9489" width="13.33203125" style="809" bestFit="1" customWidth="1"/>
    <col min="9490" max="9490" width="13.5546875" style="809" bestFit="1" customWidth="1"/>
    <col min="9491" max="9730" width="11.5546875" style="809"/>
    <col min="9731" max="9731" width="19.88671875" style="809" bestFit="1" customWidth="1"/>
    <col min="9732" max="9732" width="14.44140625" style="809" bestFit="1" customWidth="1"/>
    <col min="9733" max="9733" width="12.5546875" style="809" bestFit="1" customWidth="1"/>
    <col min="9734" max="9734" width="14.44140625" style="809" bestFit="1" customWidth="1"/>
    <col min="9735" max="9740" width="12.5546875" style="809" bestFit="1" customWidth="1"/>
    <col min="9741" max="9741" width="13.44140625" style="809" bestFit="1" customWidth="1"/>
    <col min="9742" max="9742" width="12.5546875" style="809" bestFit="1" customWidth="1"/>
    <col min="9743" max="9743" width="13.44140625" style="809" bestFit="1" customWidth="1"/>
    <col min="9744" max="9744" width="14.44140625" style="809" bestFit="1" customWidth="1"/>
    <col min="9745" max="9745" width="13.33203125" style="809" bestFit="1" customWidth="1"/>
    <col min="9746" max="9746" width="13.5546875" style="809" bestFit="1" customWidth="1"/>
    <col min="9747" max="9986" width="11.5546875" style="809"/>
    <col min="9987" max="9987" width="19.88671875" style="809" bestFit="1" customWidth="1"/>
    <col min="9988" max="9988" width="14.44140625" style="809" bestFit="1" customWidth="1"/>
    <col min="9989" max="9989" width="12.5546875" style="809" bestFit="1" customWidth="1"/>
    <col min="9990" max="9990" width="14.44140625" style="809" bestFit="1" customWidth="1"/>
    <col min="9991" max="9996" width="12.5546875" style="809" bestFit="1" customWidth="1"/>
    <col min="9997" max="9997" width="13.44140625" style="809" bestFit="1" customWidth="1"/>
    <col min="9998" max="9998" width="12.5546875" style="809" bestFit="1" customWidth="1"/>
    <col min="9999" max="9999" width="13.44140625" style="809" bestFit="1" customWidth="1"/>
    <col min="10000" max="10000" width="14.44140625" style="809" bestFit="1" customWidth="1"/>
    <col min="10001" max="10001" width="13.33203125" style="809" bestFit="1" customWidth="1"/>
    <col min="10002" max="10002" width="13.5546875" style="809" bestFit="1" customWidth="1"/>
    <col min="10003" max="10242" width="11.5546875" style="809"/>
    <col min="10243" max="10243" width="19.88671875" style="809" bestFit="1" customWidth="1"/>
    <col min="10244" max="10244" width="14.44140625" style="809" bestFit="1" customWidth="1"/>
    <col min="10245" max="10245" width="12.5546875" style="809" bestFit="1" customWidth="1"/>
    <col min="10246" max="10246" width="14.44140625" style="809" bestFit="1" customWidth="1"/>
    <col min="10247" max="10252" width="12.5546875" style="809" bestFit="1" customWidth="1"/>
    <col min="10253" max="10253" width="13.44140625" style="809" bestFit="1" customWidth="1"/>
    <col min="10254" max="10254" width="12.5546875" style="809" bestFit="1" customWidth="1"/>
    <col min="10255" max="10255" width="13.44140625" style="809" bestFit="1" customWidth="1"/>
    <col min="10256" max="10256" width="14.44140625" style="809" bestFit="1" customWidth="1"/>
    <col min="10257" max="10257" width="13.33203125" style="809" bestFit="1" customWidth="1"/>
    <col min="10258" max="10258" width="13.5546875" style="809" bestFit="1" customWidth="1"/>
    <col min="10259" max="10498" width="11.5546875" style="809"/>
    <col min="10499" max="10499" width="19.88671875" style="809" bestFit="1" customWidth="1"/>
    <col min="10500" max="10500" width="14.44140625" style="809" bestFit="1" customWidth="1"/>
    <col min="10501" max="10501" width="12.5546875" style="809" bestFit="1" customWidth="1"/>
    <col min="10502" max="10502" width="14.44140625" style="809" bestFit="1" customWidth="1"/>
    <col min="10503" max="10508" width="12.5546875" style="809" bestFit="1" customWidth="1"/>
    <col min="10509" max="10509" width="13.44140625" style="809" bestFit="1" customWidth="1"/>
    <col min="10510" max="10510" width="12.5546875" style="809" bestFit="1" customWidth="1"/>
    <col min="10511" max="10511" width="13.44140625" style="809" bestFit="1" customWidth="1"/>
    <col min="10512" max="10512" width="14.44140625" style="809" bestFit="1" customWidth="1"/>
    <col min="10513" max="10513" width="13.33203125" style="809" bestFit="1" customWidth="1"/>
    <col min="10514" max="10514" width="13.5546875" style="809" bestFit="1" customWidth="1"/>
    <col min="10515" max="10754" width="11.5546875" style="809"/>
    <col min="10755" max="10755" width="19.88671875" style="809" bestFit="1" customWidth="1"/>
    <col min="10756" max="10756" width="14.44140625" style="809" bestFit="1" customWidth="1"/>
    <col min="10757" max="10757" width="12.5546875" style="809" bestFit="1" customWidth="1"/>
    <col min="10758" max="10758" width="14.44140625" style="809" bestFit="1" customWidth="1"/>
    <col min="10759" max="10764" width="12.5546875" style="809" bestFit="1" customWidth="1"/>
    <col min="10765" max="10765" width="13.44140625" style="809" bestFit="1" customWidth="1"/>
    <col min="10766" max="10766" width="12.5546875" style="809" bestFit="1" customWidth="1"/>
    <col min="10767" max="10767" width="13.44140625" style="809" bestFit="1" customWidth="1"/>
    <col min="10768" max="10768" width="14.44140625" style="809" bestFit="1" customWidth="1"/>
    <col min="10769" max="10769" width="13.33203125" style="809" bestFit="1" customWidth="1"/>
    <col min="10770" max="10770" width="13.5546875" style="809" bestFit="1" customWidth="1"/>
    <col min="10771" max="11010" width="11.5546875" style="809"/>
    <col min="11011" max="11011" width="19.88671875" style="809" bestFit="1" customWidth="1"/>
    <col min="11012" max="11012" width="14.44140625" style="809" bestFit="1" customWidth="1"/>
    <col min="11013" max="11013" width="12.5546875" style="809" bestFit="1" customWidth="1"/>
    <col min="11014" max="11014" width="14.44140625" style="809" bestFit="1" customWidth="1"/>
    <col min="11015" max="11020" width="12.5546875" style="809" bestFit="1" customWidth="1"/>
    <col min="11021" max="11021" width="13.44140625" style="809" bestFit="1" customWidth="1"/>
    <col min="11022" max="11022" width="12.5546875" style="809" bestFit="1" customWidth="1"/>
    <col min="11023" max="11023" width="13.44140625" style="809" bestFit="1" customWidth="1"/>
    <col min="11024" max="11024" width="14.44140625" style="809" bestFit="1" customWidth="1"/>
    <col min="11025" max="11025" width="13.33203125" style="809" bestFit="1" customWidth="1"/>
    <col min="11026" max="11026" width="13.5546875" style="809" bestFit="1" customWidth="1"/>
    <col min="11027" max="11266" width="11.5546875" style="809"/>
    <col min="11267" max="11267" width="19.88671875" style="809" bestFit="1" customWidth="1"/>
    <col min="11268" max="11268" width="14.44140625" style="809" bestFit="1" customWidth="1"/>
    <col min="11269" max="11269" width="12.5546875" style="809" bestFit="1" customWidth="1"/>
    <col min="11270" max="11270" width="14.44140625" style="809" bestFit="1" customWidth="1"/>
    <col min="11271" max="11276" width="12.5546875" style="809" bestFit="1" customWidth="1"/>
    <col min="11277" max="11277" width="13.44140625" style="809" bestFit="1" customWidth="1"/>
    <col min="11278" max="11278" width="12.5546875" style="809" bestFit="1" customWidth="1"/>
    <col min="11279" max="11279" width="13.44140625" style="809" bestFit="1" customWidth="1"/>
    <col min="11280" max="11280" width="14.44140625" style="809" bestFit="1" customWidth="1"/>
    <col min="11281" max="11281" width="13.33203125" style="809" bestFit="1" customWidth="1"/>
    <col min="11282" max="11282" width="13.5546875" style="809" bestFit="1" customWidth="1"/>
    <col min="11283" max="11522" width="11.5546875" style="809"/>
    <col min="11523" max="11523" width="19.88671875" style="809" bestFit="1" customWidth="1"/>
    <col min="11524" max="11524" width="14.44140625" style="809" bestFit="1" customWidth="1"/>
    <col min="11525" max="11525" width="12.5546875" style="809" bestFit="1" customWidth="1"/>
    <col min="11526" max="11526" width="14.44140625" style="809" bestFit="1" customWidth="1"/>
    <col min="11527" max="11532" width="12.5546875" style="809" bestFit="1" customWidth="1"/>
    <col min="11533" max="11533" width="13.44140625" style="809" bestFit="1" customWidth="1"/>
    <col min="11534" max="11534" width="12.5546875" style="809" bestFit="1" customWidth="1"/>
    <col min="11535" max="11535" width="13.44140625" style="809" bestFit="1" customWidth="1"/>
    <col min="11536" max="11536" width="14.44140625" style="809" bestFit="1" customWidth="1"/>
    <col min="11537" max="11537" width="13.33203125" style="809" bestFit="1" customWidth="1"/>
    <col min="11538" max="11538" width="13.5546875" style="809" bestFit="1" customWidth="1"/>
    <col min="11539" max="11778" width="11.5546875" style="809"/>
    <col min="11779" max="11779" width="19.88671875" style="809" bestFit="1" customWidth="1"/>
    <col min="11780" max="11780" width="14.44140625" style="809" bestFit="1" customWidth="1"/>
    <col min="11781" max="11781" width="12.5546875" style="809" bestFit="1" customWidth="1"/>
    <col min="11782" max="11782" width="14.44140625" style="809" bestFit="1" customWidth="1"/>
    <col min="11783" max="11788" width="12.5546875" style="809" bestFit="1" customWidth="1"/>
    <col min="11789" max="11789" width="13.44140625" style="809" bestFit="1" customWidth="1"/>
    <col min="11790" max="11790" width="12.5546875" style="809" bestFit="1" customWidth="1"/>
    <col min="11791" max="11791" width="13.44140625" style="809" bestFit="1" customWidth="1"/>
    <col min="11792" max="11792" width="14.44140625" style="809" bestFit="1" customWidth="1"/>
    <col min="11793" max="11793" width="13.33203125" style="809" bestFit="1" customWidth="1"/>
    <col min="11794" max="11794" width="13.5546875" style="809" bestFit="1" customWidth="1"/>
    <col min="11795" max="12034" width="11.5546875" style="809"/>
    <col min="12035" max="12035" width="19.88671875" style="809" bestFit="1" customWidth="1"/>
    <col min="12036" max="12036" width="14.44140625" style="809" bestFit="1" customWidth="1"/>
    <col min="12037" max="12037" width="12.5546875" style="809" bestFit="1" customWidth="1"/>
    <col min="12038" max="12038" width="14.44140625" style="809" bestFit="1" customWidth="1"/>
    <col min="12039" max="12044" width="12.5546875" style="809" bestFit="1" customWidth="1"/>
    <col min="12045" max="12045" width="13.44140625" style="809" bestFit="1" customWidth="1"/>
    <col min="12046" max="12046" width="12.5546875" style="809" bestFit="1" customWidth="1"/>
    <col min="12047" max="12047" width="13.44140625" style="809" bestFit="1" customWidth="1"/>
    <col min="12048" max="12048" width="14.44140625" style="809" bestFit="1" customWidth="1"/>
    <col min="12049" max="12049" width="13.33203125" style="809" bestFit="1" customWidth="1"/>
    <col min="12050" max="12050" width="13.5546875" style="809" bestFit="1" customWidth="1"/>
    <col min="12051" max="12290" width="11.5546875" style="809"/>
    <col min="12291" max="12291" width="19.88671875" style="809" bestFit="1" customWidth="1"/>
    <col min="12292" max="12292" width="14.44140625" style="809" bestFit="1" customWidth="1"/>
    <col min="12293" max="12293" width="12.5546875" style="809" bestFit="1" customWidth="1"/>
    <col min="12294" max="12294" width="14.44140625" style="809" bestFit="1" customWidth="1"/>
    <col min="12295" max="12300" width="12.5546875" style="809" bestFit="1" customWidth="1"/>
    <col min="12301" max="12301" width="13.44140625" style="809" bestFit="1" customWidth="1"/>
    <col min="12302" max="12302" width="12.5546875" style="809" bestFit="1" customWidth="1"/>
    <col min="12303" max="12303" width="13.44140625" style="809" bestFit="1" customWidth="1"/>
    <col min="12304" max="12304" width="14.44140625" style="809" bestFit="1" customWidth="1"/>
    <col min="12305" max="12305" width="13.33203125" style="809" bestFit="1" customWidth="1"/>
    <col min="12306" max="12306" width="13.5546875" style="809" bestFit="1" customWidth="1"/>
    <col min="12307" max="12546" width="11.5546875" style="809"/>
    <col min="12547" max="12547" width="19.88671875" style="809" bestFit="1" customWidth="1"/>
    <col min="12548" max="12548" width="14.44140625" style="809" bestFit="1" customWidth="1"/>
    <col min="12549" max="12549" width="12.5546875" style="809" bestFit="1" customWidth="1"/>
    <col min="12550" max="12550" width="14.44140625" style="809" bestFit="1" customWidth="1"/>
    <col min="12551" max="12556" width="12.5546875" style="809" bestFit="1" customWidth="1"/>
    <col min="12557" max="12557" width="13.44140625" style="809" bestFit="1" customWidth="1"/>
    <col min="12558" max="12558" width="12.5546875" style="809" bestFit="1" customWidth="1"/>
    <col min="12559" max="12559" width="13.44140625" style="809" bestFit="1" customWidth="1"/>
    <col min="12560" max="12560" width="14.44140625" style="809" bestFit="1" customWidth="1"/>
    <col min="12561" max="12561" width="13.33203125" style="809" bestFit="1" customWidth="1"/>
    <col min="12562" max="12562" width="13.5546875" style="809" bestFit="1" customWidth="1"/>
    <col min="12563" max="12802" width="11.5546875" style="809"/>
    <col min="12803" max="12803" width="19.88671875" style="809" bestFit="1" customWidth="1"/>
    <col min="12804" max="12804" width="14.44140625" style="809" bestFit="1" customWidth="1"/>
    <col min="12805" max="12805" width="12.5546875" style="809" bestFit="1" customWidth="1"/>
    <col min="12806" max="12806" width="14.44140625" style="809" bestFit="1" customWidth="1"/>
    <col min="12807" max="12812" width="12.5546875" style="809" bestFit="1" customWidth="1"/>
    <col min="12813" max="12813" width="13.44140625" style="809" bestFit="1" customWidth="1"/>
    <col min="12814" max="12814" width="12.5546875" style="809" bestFit="1" customWidth="1"/>
    <col min="12815" max="12815" width="13.44140625" style="809" bestFit="1" customWidth="1"/>
    <col min="12816" max="12816" width="14.44140625" style="809" bestFit="1" customWidth="1"/>
    <col min="12817" max="12817" width="13.33203125" style="809" bestFit="1" customWidth="1"/>
    <col min="12818" max="12818" width="13.5546875" style="809" bestFit="1" customWidth="1"/>
    <col min="12819" max="13058" width="11.5546875" style="809"/>
    <col min="13059" max="13059" width="19.88671875" style="809" bestFit="1" customWidth="1"/>
    <col min="13060" max="13060" width="14.44140625" style="809" bestFit="1" customWidth="1"/>
    <col min="13061" max="13061" width="12.5546875" style="809" bestFit="1" customWidth="1"/>
    <col min="13062" max="13062" width="14.44140625" style="809" bestFit="1" customWidth="1"/>
    <col min="13063" max="13068" width="12.5546875" style="809" bestFit="1" customWidth="1"/>
    <col min="13069" max="13069" width="13.44140625" style="809" bestFit="1" customWidth="1"/>
    <col min="13070" max="13070" width="12.5546875" style="809" bestFit="1" customWidth="1"/>
    <col min="13071" max="13071" width="13.44140625" style="809" bestFit="1" customWidth="1"/>
    <col min="13072" max="13072" width="14.44140625" style="809" bestFit="1" customWidth="1"/>
    <col min="13073" max="13073" width="13.33203125" style="809" bestFit="1" customWidth="1"/>
    <col min="13074" max="13074" width="13.5546875" style="809" bestFit="1" customWidth="1"/>
    <col min="13075" max="13314" width="11.5546875" style="809"/>
    <col min="13315" max="13315" width="19.88671875" style="809" bestFit="1" customWidth="1"/>
    <col min="13316" max="13316" width="14.44140625" style="809" bestFit="1" customWidth="1"/>
    <col min="13317" max="13317" width="12.5546875" style="809" bestFit="1" customWidth="1"/>
    <col min="13318" max="13318" width="14.44140625" style="809" bestFit="1" customWidth="1"/>
    <col min="13319" max="13324" width="12.5546875" style="809" bestFit="1" customWidth="1"/>
    <col min="13325" max="13325" width="13.44140625" style="809" bestFit="1" customWidth="1"/>
    <col min="13326" max="13326" width="12.5546875" style="809" bestFit="1" customWidth="1"/>
    <col min="13327" max="13327" width="13.44140625" style="809" bestFit="1" customWidth="1"/>
    <col min="13328" max="13328" width="14.44140625" style="809" bestFit="1" customWidth="1"/>
    <col min="13329" max="13329" width="13.33203125" style="809" bestFit="1" customWidth="1"/>
    <col min="13330" max="13330" width="13.5546875" style="809" bestFit="1" customWidth="1"/>
    <col min="13331" max="13570" width="11.5546875" style="809"/>
    <col min="13571" max="13571" width="19.88671875" style="809" bestFit="1" customWidth="1"/>
    <col min="13572" max="13572" width="14.44140625" style="809" bestFit="1" customWidth="1"/>
    <col min="13573" max="13573" width="12.5546875" style="809" bestFit="1" customWidth="1"/>
    <col min="13574" max="13574" width="14.44140625" style="809" bestFit="1" customWidth="1"/>
    <col min="13575" max="13580" width="12.5546875" style="809" bestFit="1" customWidth="1"/>
    <col min="13581" max="13581" width="13.44140625" style="809" bestFit="1" customWidth="1"/>
    <col min="13582" max="13582" width="12.5546875" style="809" bestFit="1" customWidth="1"/>
    <col min="13583" max="13583" width="13.44140625" style="809" bestFit="1" customWidth="1"/>
    <col min="13584" max="13584" width="14.44140625" style="809" bestFit="1" customWidth="1"/>
    <col min="13585" max="13585" width="13.33203125" style="809" bestFit="1" customWidth="1"/>
    <col min="13586" max="13586" width="13.5546875" style="809" bestFit="1" customWidth="1"/>
    <col min="13587" max="13826" width="11.5546875" style="809"/>
    <col min="13827" max="13827" width="19.88671875" style="809" bestFit="1" customWidth="1"/>
    <col min="13828" max="13828" width="14.44140625" style="809" bestFit="1" customWidth="1"/>
    <col min="13829" max="13829" width="12.5546875" style="809" bestFit="1" customWidth="1"/>
    <col min="13830" max="13830" width="14.44140625" style="809" bestFit="1" customWidth="1"/>
    <col min="13831" max="13836" width="12.5546875" style="809" bestFit="1" customWidth="1"/>
    <col min="13837" max="13837" width="13.44140625" style="809" bestFit="1" customWidth="1"/>
    <col min="13838" max="13838" width="12.5546875" style="809" bestFit="1" customWidth="1"/>
    <col min="13839" max="13839" width="13.44140625" style="809" bestFit="1" customWidth="1"/>
    <col min="13840" max="13840" width="14.44140625" style="809" bestFit="1" customWidth="1"/>
    <col min="13841" max="13841" width="13.33203125" style="809" bestFit="1" customWidth="1"/>
    <col min="13842" max="13842" width="13.5546875" style="809" bestFit="1" customWidth="1"/>
    <col min="13843" max="14082" width="11.5546875" style="809"/>
    <col min="14083" max="14083" width="19.88671875" style="809" bestFit="1" customWidth="1"/>
    <col min="14084" max="14084" width="14.44140625" style="809" bestFit="1" customWidth="1"/>
    <col min="14085" max="14085" width="12.5546875" style="809" bestFit="1" customWidth="1"/>
    <col min="14086" max="14086" width="14.44140625" style="809" bestFit="1" customWidth="1"/>
    <col min="14087" max="14092" width="12.5546875" style="809" bestFit="1" customWidth="1"/>
    <col min="14093" max="14093" width="13.44140625" style="809" bestFit="1" customWidth="1"/>
    <col min="14094" max="14094" width="12.5546875" style="809" bestFit="1" customWidth="1"/>
    <col min="14095" max="14095" width="13.44140625" style="809" bestFit="1" customWidth="1"/>
    <col min="14096" max="14096" width="14.44140625" style="809" bestFit="1" customWidth="1"/>
    <col min="14097" max="14097" width="13.33203125" style="809" bestFit="1" customWidth="1"/>
    <col min="14098" max="14098" width="13.5546875" style="809" bestFit="1" customWidth="1"/>
    <col min="14099" max="14338" width="11.5546875" style="809"/>
    <col min="14339" max="14339" width="19.88671875" style="809" bestFit="1" customWidth="1"/>
    <col min="14340" max="14340" width="14.44140625" style="809" bestFit="1" customWidth="1"/>
    <col min="14341" max="14341" width="12.5546875" style="809" bestFit="1" customWidth="1"/>
    <col min="14342" max="14342" width="14.44140625" style="809" bestFit="1" customWidth="1"/>
    <col min="14343" max="14348" width="12.5546875" style="809" bestFit="1" customWidth="1"/>
    <col min="14349" max="14349" width="13.44140625" style="809" bestFit="1" customWidth="1"/>
    <col min="14350" max="14350" width="12.5546875" style="809" bestFit="1" customWidth="1"/>
    <col min="14351" max="14351" width="13.44140625" style="809" bestFit="1" customWidth="1"/>
    <col min="14352" max="14352" width="14.44140625" style="809" bestFit="1" customWidth="1"/>
    <col min="14353" max="14353" width="13.33203125" style="809" bestFit="1" customWidth="1"/>
    <col min="14354" max="14354" width="13.5546875" style="809" bestFit="1" customWidth="1"/>
    <col min="14355" max="14594" width="11.5546875" style="809"/>
    <col min="14595" max="14595" width="19.88671875" style="809" bestFit="1" customWidth="1"/>
    <col min="14596" max="14596" width="14.44140625" style="809" bestFit="1" customWidth="1"/>
    <col min="14597" max="14597" width="12.5546875" style="809" bestFit="1" customWidth="1"/>
    <col min="14598" max="14598" width="14.44140625" style="809" bestFit="1" customWidth="1"/>
    <col min="14599" max="14604" width="12.5546875" style="809" bestFit="1" customWidth="1"/>
    <col min="14605" max="14605" width="13.44140625" style="809" bestFit="1" customWidth="1"/>
    <col min="14606" max="14606" width="12.5546875" style="809" bestFit="1" customWidth="1"/>
    <col min="14607" max="14607" width="13.44140625" style="809" bestFit="1" customWidth="1"/>
    <col min="14608" max="14608" width="14.44140625" style="809" bestFit="1" customWidth="1"/>
    <col min="14609" max="14609" width="13.33203125" style="809" bestFit="1" customWidth="1"/>
    <col min="14610" max="14610" width="13.5546875" style="809" bestFit="1" customWidth="1"/>
    <col min="14611" max="14850" width="11.5546875" style="809"/>
    <col min="14851" max="14851" width="19.88671875" style="809" bestFit="1" customWidth="1"/>
    <col min="14852" max="14852" width="14.44140625" style="809" bestFit="1" customWidth="1"/>
    <col min="14853" max="14853" width="12.5546875" style="809" bestFit="1" customWidth="1"/>
    <col min="14854" max="14854" width="14.44140625" style="809" bestFit="1" customWidth="1"/>
    <col min="14855" max="14860" width="12.5546875" style="809" bestFit="1" customWidth="1"/>
    <col min="14861" max="14861" width="13.44140625" style="809" bestFit="1" customWidth="1"/>
    <col min="14862" max="14862" width="12.5546875" style="809" bestFit="1" customWidth="1"/>
    <col min="14863" max="14863" width="13.44140625" style="809" bestFit="1" customWidth="1"/>
    <col min="14864" max="14864" width="14.44140625" style="809" bestFit="1" customWidth="1"/>
    <col min="14865" max="14865" width="13.33203125" style="809" bestFit="1" customWidth="1"/>
    <col min="14866" max="14866" width="13.5546875" style="809" bestFit="1" customWidth="1"/>
    <col min="14867" max="15106" width="11.5546875" style="809"/>
    <col min="15107" max="15107" width="19.88671875" style="809" bestFit="1" customWidth="1"/>
    <col min="15108" max="15108" width="14.44140625" style="809" bestFit="1" customWidth="1"/>
    <col min="15109" max="15109" width="12.5546875" style="809" bestFit="1" customWidth="1"/>
    <col min="15110" max="15110" width="14.44140625" style="809" bestFit="1" customWidth="1"/>
    <col min="15111" max="15116" width="12.5546875" style="809" bestFit="1" customWidth="1"/>
    <col min="15117" max="15117" width="13.44140625" style="809" bestFit="1" customWidth="1"/>
    <col min="15118" max="15118" width="12.5546875" style="809" bestFit="1" customWidth="1"/>
    <col min="15119" max="15119" width="13.44140625" style="809" bestFit="1" customWidth="1"/>
    <col min="15120" max="15120" width="14.44140625" style="809" bestFit="1" customWidth="1"/>
    <col min="15121" max="15121" width="13.33203125" style="809" bestFit="1" customWidth="1"/>
    <col min="15122" max="15122" width="13.5546875" style="809" bestFit="1" customWidth="1"/>
    <col min="15123" max="15362" width="11.5546875" style="809"/>
    <col min="15363" max="15363" width="19.88671875" style="809" bestFit="1" customWidth="1"/>
    <col min="15364" max="15364" width="14.44140625" style="809" bestFit="1" customWidth="1"/>
    <col min="15365" max="15365" width="12.5546875" style="809" bestFit="1" customWidth="1"/>
    <col min="15366" max="15366" width="14.44140625" style="809" bestFit="1" customWidth="1"/>
    <col min="15367" max="15372" width="12.5546875" style="809" bestFit="1" customWidth="1"/>
    <col min="15373" max="15373" width="13.44140625" style="809" bestFit="1" customWidth="1"/>
    <col min="15374" max="15374" width="12.5546875" style="809" bestFit="1" customWidth="1"/>
    <col min="15375" max="15375" width="13.44140625" style="809" bestFit="1" customWidth="1"/>
    <col min="15376" max="15376" width="14.44140625" style="809" bestFit="1" customWidth="1"/>
    <col min="15377" max="15377" width="13.33203125" style="809" bestFit="1" customWidth="1"/>
    <col min="15378" max="15378" width="13.5546875" style="809" bestFit="1" customWidth="1"/>
    <col min="15379" max="15618" width="11.5546875" style="809"/>
    <col min="15619" max="15619" width="19.88671875" style="809" bestFit="1" customWidth="1"/>
    <col min="15620" max="15620" width="14.44140625" style="809" bestFit="1" customWidth="1"/>
    <col min="15621" max="15621" width="12.5546875" style="809" bestFit="1" customWidth="1"/>
    <col min="15622" max="15622" width="14.44140625" style="809" bestFit="1" customWidth="1"/>
    <col min="15623" max="15628" width="12.5546875" style="809" bestFit="1" customWidth="1"/>
    <col min="15629" max="15629" width="13.44140625" style="809" bestFit="1" customWidth="1"/>
    <col min="15630" max="15630" width="12.5546875" style="809" bestFit="1" customWidth="1"/>
    <col min="15631" max="15631" width="13.44140625" style="809" bestFit="1" customWidth="1"/>
    <col min="15632" max="15632" width="14.44140625" style="809" bestFit="1" customWidth="1"/>
    <col min="15633" max="15633" width="13.33203125" style="809" bestFit="1" customWidth="1"/>
    <col min="15634" max="15634" width="13.5546875" style="809" bestFit="1" customWidth="1"/>
    <col min="15635" max="15874" width="11.5546875" style="809"/>
    <col min="15875" max="15875" width="19.88671875" style="809" bestFit="1" customWidth="1"/>
    <col min="15876" max="15876" width="14.44140625" style="809" bestFit="1" customWidth="1"/>
    <col min="15877" max="15877" width="12.5546875" style="809" bestFit="1" customWidth="1"/>
    <col min="15878" max="15878" width="14.44140625" style="809" bestFit="1" customWidth="1"/>
    <col min="15879" max="15884" width="12.5546875" style="809" bestFit="1" customWidth="1"/>
    <col min="15885" max="15885" width="13.44140625" style="809" bestFit="1" customWidth="1"/>
    <col min="15886" max="15886" width="12.5546875" style="809" bestFit="1" customWidth="1"/>
    <col min="15887" max="15887" width="13.44140625" style="809" bestFit="1" customWidth="1"/>
    <col min="15888" max="15888" width="14.44140625" style="809" bestFit="1" customWidth="1"/>
    <col min="15889" max="15889" width="13.33203125" style="809" bestFit="1" customWidth="1"/>
    <col min="15890" max="15890" width="13.5546875" style="809" bestFit="1" customWidth="1"/>
    <col min="15891" max="16130" width="11.5546875" style="809"/>
    <col min="16131" max="16131" width="19.88671875" style="809" bestFit="1" customWidth="1"/>
    <col min="16132" max="16132" width="14.44140625" style="809" bestFit="1" customWidth="1"/>
    <col min="16133" max="16133" width="12.5546875" style="809" bestFit="1" customWidth="1"/>
    <col min="16134" max="16134" width="14.44140625" style="809" bestFit="1" customWidth="1"/>
    <col min="16135" max="16140" width="12.5546875" style="809" bestFit="1" customWidth="1"/>
    <col min="16141" max="16141" width="13.44140625" style="809" bestFit="1" customWidth="1"/>
    <col min="16142" max="16142" width="12.5546875" style="809" bestFit="1" customWidth="1"/>
    <col min="16143" max="16143" width="13.44140625" style="809" bestFit="1" customWidth="1"/>
    <col min="16144" max="16144" width="14.44140625" style="809" bestFit="1" customWidth="1"/>
    <col min="16145" max="16145" width="13.33203125" style="809" bestFit="1" customWidth="1"/>
    <col min="16146" max="16146" width="13.5546875" style="809" bestFit="1" customWidth="1"/>
    <col min="16147" max="16384" width="11.5546875" style="809"/>
  </cols>
  <sheetData>
    <row r="1" spans="1:18" s="793" customFormat="1" ht="19.8">
      <c r="A1" s="1174" t="s">
        <v>1064</v>
      </c>
      <c r="B1" s="792"/>
      <c r="C1" s="792"/>
      <c r="D1" s="792"/>
      <c r="E1" s="792"/>
      <c r="F1" s="792"/>
      <c r="G1" s="792"/>
      <c r="H1" s="792"/>
      <c r="I1" s="792"/>
      <c r="J1" s="792"/>
      <c r="K1" s="792"/>
      <c r="L1" s="792"/>
      <c r="M1" s="792"/>
      <c r="N1" s="792"/>
      <c r="O1" s="792"/>
      <c r="P1" s="792"/>
      <c r="Q1" s="792"/>
    </row>
    <row r="2" spans="1:18" s="793" customFormat="1" ht="28.2">
      <c r="A2" s="794" t="s">
        <v>824</v>
      </c>
      <c r="B2" s="795"/>
      <c r="C2" s="795"/>
      <c r="D2" s="795"/>
      <c r="E2" s="795"/>
      <c r="F2" s="795"/>
      <c r="G2" s="795"/>
      <c r="H2" s="795"/>
      <c r="I2" s="795"/>
      <c r="J2" s="795"/>
      <c r="K2" s="795"/>
      <c r="L2" s="795"/>
      <c r="M2" s="795"/>
      <c r="N2" s="795"/>
      <c r="O2" s="795"/>
      <c r="P2" s="795"/>
      <c r="Q2" s="795"/>
      <c r="R2" s="795"/>
    </row>
    <row r="3" spans="1:18" s="793" customFormat="1" ht="20.399999999999999">
      <c r="A3" s="796">
        <v>45199</v>
      </c>
      <c r="B3" s="796"/>
      <c r="C3" s="796"/>
      <c r="D3" s="796"/>
      <c r="E3" s="796"/>
      <c r="F3" s="796"/>
      <c r="G3" s="796"/>
      <c r="H3" s="796"/>
      <c r="I3" s="796"/>
      <c r="J3" s="796"/>
      <c r="K3" s="796"/>
      <c r="L3" s="796"/>
      <c r="M3" s="796"/>
      <c r="N3" s="796"/>
      <c r="O3" s="796"/>
      <c r="P3" s="796"/>
      <c r="Q3" s="796"/>
      <c r="R3" s="796"/>
    </row>
    <row r="4" spans="1:18" s="793" customFormat="1" ht="18.600000000000001">
      <c r="A4" s="797" t="s">
        <v>71</v>
      </c>
      <c r="B4" s="797"/>
      <c r="C4" s="797"/>
      <c r="D4" s="797"/>
      <c r="E4" s="797"/>
      <c r="F4" s="797"/>
      <c r="G4" s="798"/>
      <c r="H4" s="797"/>
      <c r="I4" s="797"/>
      <c r="J4" s="797"/>
      <c r="K4" s="797"/>
      <c r="L4" s="797"/>
      <c r="M4" s="797"/>
      <c r="N4" s="797"/>
      <c r="O4" s="797"/>
      <c r="P4" s="797"/>
      <c r="Q4" s="797"/>
      <c r="R4" s="797"/>
    </row>
    <row r="5" spans="1:18" s="793" customFormat="1" ht="10.5" customHeight="1">
      <c r="A5" s="797"/>
      <c r="B5" s="797"/>
      <c r="C5" s="797"/>
      <c r="D5" s="797"/>
      <c r="E5" s="797"/>
      <c r="F5" s="797"/>
      <c r="G5" s="798"/>
      <c r="H5" s="797"/>
      <c r="I5" s="797"/>
      <c r="J5" s="797"/>
      <c r="K5" s="797"/>
      <c r="L5" s="797"/>
      <c r="M5" s="797"/>
      <c r="N5" s="797"/>
      <c r="O5" s="797"/>
      <c r="P5" s="797"/>
      <c r="Q5" s="797"/>
      <c r="R5" s="797"/>
    </row>
    <row r="6" spans="1:18" s="793" customFormat="1" ht="21" customHeight="1">
      <c r="A6" s="799" t="s">
        <v>825</v>
      </c>
      <c r="B6" s="800" t="s">
        <v>97</v>
      </c>
      <c r="C6" s="800" t="s">
        <v>98</v>
      </c>
      <c r="D6" s="801" t="s">
        <v>94</v>
      </c>
      <c r="E6" s="802"/>
      <c r="F6" s="802"/>
      <c r="G6" s="802" t="s">
        <v>72</v>
      </c>
      <c r="H6" s="802"/>
      <c r="I6" s="802"/>
      <c r="J6" s="802" t="s">
        <v>92</v>
      </c>
      <c r="K6" s="802"/>
      <c r="L6" s="802"/>
      <c r="M6" s="802" t="s">
        <v>74</v>
      </c>
      <c r="N6" s="802"/>
      <c r="O6" s="802"/>
      <c r="P6" s="802" t="s">
        <v>76</v>
      </c>
      <c r="Q6" s="802"/>
      <c r="R6" s="803"/>
    </row>
    <row r="7" spans="1:18" s="793" customFormat="1" ht="15.75" customHeight="1">
      <c r="A7" s="804"/>
      <c r="B7" s="805" t="s">
        <v>98</v>
      </c>
      <c r="C7" s="805" t="s">
        <v>98</v>
      </c>
      <c r="D7" s="806" t="s">
        <v>826</v>
      </c>
      <c r="E7" s="806" t="s">
        <v>827</v>
      </c>
      <c r="F7" s="806" t="s">
        <v>828</v>
      </c>
      <c r="G7" s="806" t="s">
        <v>826</v>
      </c>
      <c r="H7" s="806" t="s">
        <v>827</v>
      </c>
      <c r="I7" s="806" t="s">
        <v>828</v>
      </c>
      <c r="J7" s="806" t="s">
        <v>826</v>
      </c>
      <c r="K7" s="806" t="s">
        <v>827</v>
      </c>
      <c r="L7" s="806" t="s">
        <v>828</v>
      </c>
      <c r="M7" s="806" t="s">
        <v>826</v>
      </c>
      <c r="N7" s="806" t="s">
        <v>827</v>
      </c>
      <c r="O7" s="806" t="s">
        <v>828</v>
      </c>
      <c r="P7" s="807" t="s">
        <v>826</v>
      </c>
      <c r="Q7" s="807" t="s">
        <v>827</v>
      </c>
      <c r="R7" s="808" t="s">
        <v>828</v>
      </c>
    </row>
    <row r="8" spans="1:18" ht="13.2">
      <c r="A8" s="162" t="s">
        <v>2</v>
      </c>
      <c r="B8" s="162" t="s">
        <v>222</v>
      </c>
      <c r="C8" s="162" t="s">
        <v>222</v>
      </c>
      <c r="D8" s="163">
        <v>51547.195670000001</v>
      </c>
      <c r="E8" s="164">
        <v>0</v>
      </c>
      <c r="F8" s="164">
        <v>51547.195670000001</v>
      </c>
      <c r="G8" s="164">
        <v>0</v>
      </c>
      <c r="H8" s="164">
        <v>0</v>
      </c>
      <c r="I8" s="164">
        <v>0</v>
      </c>
      <c r="J8" s="164">
        <v>1513.58259</v>
      </c>
      <c r="K8" s="164">
        <v>1.5859999999999999E-2</v>
      </c>
      <c r="L8" s="164">
        <v>1513.59845</v>
      </c>
      <c r="M8" s="164">
        <v>2770.5140999999999</v>
      </c>
      <c r="N8" s="164">
        <v>11.730459999999999</v>
      </c>
      <c r="O8" s="164">
        <v>2782.2445600000001</v>
      </c>
      <c r="P8" s="164">
        <v>4284.0966900000003</v>
      </c>
      <c r="Q8" s="164">
        <v>11.746319999999999</v>
      </c>
      <c r="R8" s="165">
        <v>4295.8430099999996</v>
      </c>
    </row>
    <row r="9" spans="1:18" ht="13.2">
      <c r="A9" s="166"/>
      <c r="B9" s="162" t="s">
        <v>193</v>
      </c>
      <c r="C9" s="162" t="s">
        <v>194</v>
      </c>
      <c r="D9" s="163">
        <v>14802.30975</v>
      </c>
      <c r="E9" s="164">
        <v>0</v>
      </c>
      <c r="F9" s="164">
        <v>14802.30975</v>
      </c>
      <c r="G9" s="164">
        <v>0</v>
      </c>
      <c r="H9" s="164">
        <v>0</v>
      </c>
      <c r="I9" s="164">
        <v>0</v>
      </c>
      <c r="J9" s="164">
        <v>966.13804000000005</v>
      </c>
      <c r="K9" s="164">
        <v>0</v>
      </c>
      <c r="L9" s="164">
        <v>966.13804000000005</v>
      </c>
      <c r="M9" s="164">
        <v>0</v>
      </c>
      <c r="N9" s="164">
        <v>0</v>
      </c>
      <c r="O9" s="164">
        <v>0</v>
      </c>
      <c r="P9" s="164">
        <v>966.13804000000005</v>
      </c>
      <c r="Q9" s="164">
        <v>0</v>
      </c>
      <c r="R9" s="165">
        <v>966.13804000000005</v>
      </c>
    </row>
    <row r="10" spans="1:18" ht="13.2">
      <c r="A10" s="162" t="s">
        <v>829</v>
      </c>
      <c r="B10" s="810"/>
      <c r="C10" s="810"/>
      <c r="D10" s="163">
        <v>66349.505420000001</v>
      </c>
      <c r="E10" s="164">
        <v>0</v>
      </c>
      <c r="F10" s="164">
        <v>66349.505420000001</v>
      </c>
      <c r="G10" s="164">
        <v>0</v>
      </c>
      <c r="H10" s="164">
        <v>0</v>
      </c>
      <c r="I10" s="164">
        <v>0</v>
      </c>
      <c r="J10" s="164">
        <v>2479.7206299999998</v>
      </c>
      <c r="K10" s="164">
        <v>1.5859999999999999E-2</v>
      </c>
      <c r="L10" s="164">
        <v>2479.7364900000002</v>
      </c>
      <c r="M10" s="164">
        <v>2770.5140999999999</v>
      </c>
      <c r="N10" s="164">
        <v>11.730459999999999</v>
      </c>
      <c r="O10" s="164">
        <v>2782.2445600000001</v>
      </c>
      <c r="P10" s="164">
        <v>5250.2347300000001</v>
      </c>
      <c r="Q10" s="164">
        <v>11.746319999999999</v>
      </c>
      <c r="R10" s="165">
        <v>5261.9810499999994</v>
      </c>
    </row>
    <row r="11" spans="1:18" ht="13.2">
      <c r="A11" s="162" t="s">
        <v>3</v>
      </c>
      <c r="B11" s="162" t="s">
        <v>195</v>
      </c>
      <c r="C11" s="162" t="s">
        <v>195</v>
      </c>
      <c r="D11" s="163">
        <v>23119.213369999998</v>
      </c>
      <c r="E11" s="164">
        <v>0</v>
      </c>
      <c r="F11" s="164">
        <v>23119.213369999998</v>
      </c>
      <c r="G11" s="164">
        <v>0</v>
      </c>
      <c r="H11" s="164">
        <v>0</v>
      </c>
      <c r="I11" s="164">
        <v>0</v>
      </c>
      <c r="J11" s="164">
        <v>2226.1580800000002</v>
      </c>
      <c r="K11" s="164">
        <v>6.5516999999999994</v>
      </c>
      <c r="L11" s="164">
        <v>2232.7097800000001</v>
      </c>
      <c r="M11" s="164">
        <v>3711.8351799999996</v>
      </c>
      <c r="N11" s="164">
        <v>8.0000000000000007E-5</v>
      </c>
      <c r="O11" s="164">
        <v>3711.8352599999998</v>
      </c>
      <c r="P11" s="164">
        <v>5937.9932600000002</v>
      </c>
      <c r="Q11" s="164">
        <v>6.5517799999999999</v>
      </c>
      <c r="R11" s="165">
        <v>5944.54504</v>
      </c>
    </row>
    <row r="12" spans="1:18" ht="13.2">
      <c r="A12" s="166"/>
      <c r="B12" s="162" t="s">
        <v>103</v>
      </c>
      <c r="C12" s="162" t="s">
        <v>103</v>
      </c>
      <c r="D12" s="163">
        <v>62479.965599999996</v>
      </c>
      <c r="E12" s="164">
        <v>0</v>
      </c>
      <c r="F12" s="164">
        <v>62479.965599999996</v>
      </c>
      <c r="G12" s="164">
        <v>0.11333</v>
      </c>
      <c r="H12" s="164">
        <v>0</v>
      </c>
      <c r="I12" s="164">
        <v>0.11333</v>
      </c>
      <c r="J12" s="164">
        <v>5254.3218900000002</v>
      </c>
      <c r="K12" s="164">
        <v>122.16104</v>
      </c>
      <c r="L12" s="164">
        <v>5376.4829300000001</v>
      </c>
      <c r="M12" s="164">
        <v>12835.538329999999</v>
      </c>
      <c r="N12" s="164">
        <v>62.793990000000001</v>
      </c>
      <c r="O12" s="164">
        <v>12898.33232</v>
      </c>
      <c r="P12" s="164">
        <v>18089.973550000002</v>
      </c>
      <c r="Q12" s="164">
        <v>184.95502999999997</v>
      </c>
      <c r="R12" s="165">
        <v>18274.92858</v>
      </c>
    </row>
    <row r="13" spans="1:18" ht="13.2">
      <c r="A13" s="166"/>
      <c r="B13" s="166"/>
      <c r="C13" s="167" t="s">
        <v>164</v>
      </c>
      <c r="D13" s="168">
        <v>1595.8725400000001</v>
      </c>
      <c r="E13" s="120">
        <v>0</v>
      </c>
      <c r="F13" s="120">
        <v>1595.8725400000001</v>
      </c>
      <c r="G13" s="120">
        <v>0</v>
      </c>
      <c r="H13" s="120">
        <v>0</v>
      </c>
      <c r="I13" s="120">
        <v>0</v>
      </c>
      <c r="J13" s="120">
        <v>0</v>
      </c>
      <c r="K13" s="120">
        <v>0</v>
      </c>
      <c r="L13" s="120">
        <v>0</v>
      </c>
      <c r="M13" s="120">
        <v>0</v>
      </c>
      <c r="N13" s="120">
        <v>0</v>
      </c>
      <c r="O13" s="120">
        <v>0</v>
      </c>
      <c r="P13" s="120">
        <v>0</v>
      </c>
      <c r="Q13" s="120">
        <v>0</v>
      </c>
      <c r="R13" s="169">
        <v>0</v>
      </c>
    </row>
    <row r="14" spans="1:18" ht="13.2">
      <c r="A14" s="166"/>
      <c r="B14" s="162" t="s">
        <v>104</v>
      </c>
      <c r="C14" s="162" t="s">
        <v>105</v>
      </c>
      <c r="D14" s="163">
        <v>199876.17700999998</v>
      </c>
      <c r="E14" s="164">
        <v>0</v>
      </c>
      <c r="F14" s="164">
        <v>199876.17700999998</v>
      </c>
      <c r="G14" s="164">
        <v>7.26E-3</v>
      </c>
      <c r="H14" s="164">
        <v>0</v>
      </c>
      <c r="I14" s="164">
        <v>7.26E-3</v>
      </c>
      <c r="J14" s="164">
        <v>7967.1265999999987</v>
      </c>
      <c r="K14" s="164">
        <v>430.51754</v>
      </c>
      <c r="L14" s="164">
        <v>8397.6441399999985</v>
      </c>
      <c r="M14" s="164">
        <v>30821.394469999999</v>
      </c>
      <c r="N14" s="164">
        <v>273.75194999999997</v>
      </c>
      <c r="O14" s="164">
        <v>31095.146420000001</v>
      </c>
      <c r="P14" s="164">
        <v>38788.528330000008</v>
      </c>
      <c r="Q14" s="164">
        <v>704.26949000000002</v>
      </c>
      <c r="R14" s="165">
        <v>39492.79782</v>
      </c>
    </row>
    <row r="15" spans="1:18" ht="13.2">
      <c r="A15" s="166"/>
      <c r="B15" s="166"/>
      <c r="C15" s="167" t="s">
        <v>196</v>
      </c>
      <c r="D15" s="168">
        <v>18645.042690000002</v>
      </c>
      <c r="E15" s="120">
        <v>0</v>
      </c>
      <c r="F15" s="120">
        <v>18645.042690000002</v>
      </c>
      <c r="G15" s="120">
        <v>0</v>
      </c>
      <c r="H15" s="120">
        <v>0</v>
      </c>
      <c r="I15" s="120">
        <v>0</v>
      </c>
      <c r="J15" s="120">
        <v>3373.1285800000001</v>
      </c>
      <c r="K15" s="120">
        <v>14.16625</v>
      </c>
      <c r="L15" s="120">
        <v>3387.2948300000003</v>
      </c>
      <c r="M15" s="120">
        <v>2227.4049599999998</v>
      </c>
      <c r="N15" s="120">
        <v>0</v>
      </c>
      <c r="O15" s="120">
        <v>2227.4049599999998</v>
      </c>
      <c r="P15" s="120">
        <v>5600.5335400000004</v>
      </c>
      <c r="Q15" s="120">
        <v>14.16625</v>
      </c>
      <c r="R15" s="169">
        <v>5614.6997899999997</v>
      </c>
    </row>
    <row r="16" spans="1:18" ht="13.2">
      <c r="A16" s="166"/>
      <c r="B16" s="166"/>
      <c r="C16" s="167" t="s">
        <v>223</v>
      </c>
      <c r="D16" s="168">
        <v>70.402100000000004</v>
      </c>
      <c r="E16" s="120">
        <v>0</v>
      </c>
      <c r="F16" s="120">
        <v>70.402100000000004</v>
      </c>
      <c r="G16" s="120">
        <v>0</v>
      </c>
      <c r="H16" s="120">
        <v>0</v>
      </c>
      <c r="I16" s="120">
        <v>0</v>
      </c>
      <c r="J16" s="120">
        <v>0</v>
      </c>
      <c r="K16" s="120">
        <v>0</v>
      </c>
      <c r="L16" s="120">
        <v>0</v>
      </c>
      <c r="M16" s="120">
        <v>0</v>
      </c>
      <c r="N16" s="120">
        <v>0</v>
      </c>
      <c r="O16" s="120">
        <v>0</v>
      </c>
      <c r="P16" s="120">
        <v>0</v>
      </c>
      <c r="Q16" s="120">
        <v>0</v>
      </c>
      <c r="R16" s="169">
        <v>0</v>
      </c>
    </row>
    <row r="17" spans="1:18" ht="13.2">
      <c r="A17" s="162" t="s">
        <v>830</v>
      </c>
      <c r="B17" s="810"/>
      <c r="C17" s="810"/>
      <c r="D17" s="163">
        <v>305786.67330999998</v>
      </c>
      <c r="E17" s="164">
        <v>0</v>
      </c>
      <c r="F17" s="164">
        <v>305786.67330999998</v>
      </c>
      <c r="G17" s="164">
        <v>0.12059</v>
      </c>
      <c r="H17" s="164">
        <v>0</v>
      </c>
      <c r="I17" s="164">
        <v>0.12059</v>
      </c>
      <c r="J17" s="164">
        <v>18820.735149999997</v>
      </c>
      <c r="K17" s="164">
        <v>573.39652999999998</v>
      </c>
      <c r="L17" s="164">
        <v>19394.131679999999</v>
      </c>
      <c r="M17" s="164">
        <v>49596.172939999997</v>
      </c>
      <c r="N17" s="164">
        <v>336.54601999999994</v>
      </c>
      <c r="O17" s="164">
        <v>49932.718959999998</v>
      </c>
      <c r="P17" s="164">
        <v>68417.028680000003</v>
      </c>
      <c r="Q17" s="164">
        <v>909.94254999999998</v>
      </c>
      <c r="R17" s="165">
        <v>69326.97123000001</v>
      </c>
    </row>
    <row r="18" spans="1:18" ht="13.2">
      <c r="A18" s="162" t="s">
        <v>65</v>
      </c>
      <c r="B18" s="162" t="s">
        <v>106</v>
      </c>
      <c r="C18" s="162" t="s">
        <v>106</v>
      </c>
      <c r="D18" s="163">
        <v>41549.242620000005</v>
      </c>
      <c r="E18" s="164">
        <v>0</v>
      </c>
      <c r="F18" s="164">
        <v>41549.242620000005</v>
      </c>
      <c r="G18" s="164">
        <v>1.4827699999999999</v>
      </c>
      <c r="H18" s="164">
        <v>0</v>
      </c>
      <c r="I18" s="164">
        <v>1.4827699999999999</v>
      </c>
      <c r="J18" s="164">
        <v>12959.70775</v>
      </c>
      <c r="K18" s="164">
        <v>286.49119999999999</v>
      </c>
      <c r="L18" s="164">
        <v>13246.198950000002</v>
      </c>
      <c r="M18" s="164">
        <v>33442.190089999996</v>
      </c>
      <c r="N18" s="164">
        <v>1753.9196099999999</v>
      </c>
      <c r="O18" s="164">
        <v>35196.109700000001</v>
      </c>
      <c r="P18" s="164">
        <v>46403.38061</v>
      </c>
      <c r="Q18" s="164">
        <v>2040.4108099999999</v>
      </c>
      <c r="R18" s="165">
        <v>48443.791420000001</v>
      </c>
    </row>
    <row r="19" spans="1:18" ht="13.2">
      <c r="A19" s="166"/>
      <c r="B19" s="166"/>
      <c r="C19" s="167" t="s">
        <v>319</v>
      </c>
      <c r="D19" s="168">
        <v>3908.8020899999997</v>
      </c>
      <c r="E19" s="120">
        <v>0</v>
      </c>
      <c r="F19" s="120">
        <v>3908.8020899999997</v>
      </c>
      <c r="G19" s="120">
        <v>0</v>
      </c>
      <c r="H19" s="120">
        <v>0</v>
      </c>
      <c r="I19" s="120">
        <v>0</v>
      </c>
      <c r="J19" s="120">
        <v>593.09037999999998</v>
      </c>
      <c r="K19" s="120">
        <v>9.6838300000000004</v>
      </c>
      <c r="L19" s="120">
        <v>602.77420999999993</v>
      </c>
      <c r="M19" s="120">
        <v>848.01571000000001</v>
      </c>
      <c r="N19" s="120">
        <v>3.5999999999999999E-3</v>
      </c>
      <c r="O19" s="120">
        <v>848.01931000000002</v>
      </c>
      <c r="P19" s="120">
        <v>1441.1060899999998</v>
      </c>
      <c r="Q19" s="120">
        <v>9.6874300000000009</v>
      </c>
      <c r="R19" s="169">
        <v>1450.7935199999999</v>
      </c>
    </row>
    <row r="20" spans="1:18" ht="13.2">
      <c r="A20" s="166"/>
      <c r="B20" s="162" t="s">
        <v>224</v>
      </c>
      <c r="C20" s="162" t="s">
        <v>224</v>
      </c>
      <c r="D20" s="163">
        <v>50274.413910000003</v>
      </c>
      <c r="E20" s="164">
        <v>0</v>
      </c>
      <c r="F20" s="164">
        <v>50274.413910000003</v>
      </c>
      <c r="G20" s="164">
        <v>0</v>
      </c>
      <c r="H20" s="164">
        <v>0</v>
      </c>
      <c r="I20" s="164">
        <v>0</v>
      </c>
      <c r="J20" s="164">
        <v>3901.0830300000002</v>
      </c>
      <c r="K20" s="164">
        <v>54.172339999999998</v>
      </c>
      <c r="L20" s="164">
        <v>3955.2553700000003</v>
      </c>
      <c r="M20" s="164">
        <v>5882.2012100000002</v>
      </c>
      <c r="N20" s="164">
        <v>10.30775</v>
      </c>
      <c r="O20" s="164">
        <v>5892.5089600000001</v>
      </c>
      <c r="P20" s="164">
        <v>9783.284239999999</v>
      </c>
      <c r="Q20" s="164">
        <v>64.48008999999999</v>
      </c>
      <c r="R20" s="165">
        <v>9847.76433</v>
      </c>
    </row>
    <row r="21" spans="1:18" ht="13.2">
      <c r="A21" s="166"/>
      <c r="B21" s="162" t="s">
        <v>303</v>
      </c>
      <c r="C21" s="162" t="s">
        <v>304</v>
      </c>
      <c r="D21" s="163">
        <v>8872.3319499999998</v>
      </c>
      <c r="E21" s="164">
        <v>0</v>
      </c>
      <c r="F21" s="164">
        <v>8872.3319499999998</v>
      </c>
      <c r="G21" s="164">
        <v>0</v>
      </c>
      <c r="H21" s="164">
        <v>0</v>
      </c>
      <c r="I21" s="164">
        <v>0</v>
      </c>
      <c r="J21" s="164">
        <v>51.638040000000004</v>
      </c>
      <c r="K21" s="164">
        <v>0</v>
      </c>
      <c r="L21" s="164">
        <v>51.638040000000004</v>
      </c>
      <c r="M21" s="164">
        <v>84.136719999999997</v>
      </c>
      <c r="N21" s="164">
        <v>0</v>
      </c>
      <c r="O21" s="164">
        <v>84.136719999999997</v>
      </c>
      <c r="P21" s="164">
        <v>135.77476000000001</v>
      </c>
      <c r="Q21" s="164">
        <v>0</v>
      </c>
      <c r="R21" s="165">
        <v>135.77476000000001</v>
      </c>
    </row>
    <row r="22" spans="1:18" ht="13.2">
      <c r="A22" s="166"/>
      <c r="B22" s="162" t="s">
        <v>320</v>
      </c>
      <c r="C22" s="162" t="s">
        <v>321</v>
      </c>
      <c r="D22" s="163">
        <v>9704.8735799999995</v>
      </c>
      <c r="E22" s="164">
        <v>0</v>
      </c>
      <c r="F22" s="164">
        <v>9704.8735799999995</v>
      </c>
      <c r="G22" s="164">
        <v>0</v>
      </c>
      <c r="H22" s="164">
        <v>0</v>
      </c>
      <c r="I22" s="164">
        <v>0</v>
      </c>
      <c r="J22" s="164">
        <v>969.55143999999996</v>
      </c>
      <c r="K22" s="164">
        <v>28.412939999999999</v>
      </c>
      <c r="L22" s="164">
        <v>997.96438000000001</v>
      </c>
      <c r="M22" s="164">
        <v>8393.4763599999987</v>
      </c>
      <c r="N22" s="164">
        <v>8.0000000000000007E-5</v>
      </c>
      <c r="O22" s="164">
        <v>8393.4764400000004</v>
      </c>
      <c r="P22" s="164">
        <v>9363.027799999998</v>
      </c>
      <c r="Q22" s="164">
        <v>28.413019999999999</v>
      </c>
      <c r="R22" s="165">
        <v>9391.4408199999998</v>
      </c>
    </row>
    <row r="23" spans="1:18" ht="13.2">
      <c r="A23" s="162" t="s">
        <v>831</v>
      </c>
      <c r="B23" s="810"/>
      <c r="C23" s="810"/>
      <c r="D23" s="163">
        <v>114309.66415000001</v>
      </c>
      <c r="E23" s="164">
        <v>0</v>
      </c>
      <c r="F23" s="164">
        <v>114309.66415000001</v>
      </c>
      <c r="G23" s="164">
        <v>1.4827699999999999</v>
      </c>
      <c r="H23" s="164">
        <v>0</v>
      </c>
      <c r="I23" s="164">
        <v>1.4827699999999999</v>
      </c>
      <c r="J23" s="164">
        <v>18475.070640000002</v>
      </c>
      <c r="K23" s="164">
        <v>378.76031</v>
      </c>
      <c r="L23" s="164">
        <v>18853.83095</v>
      </c>
      <c r="M23" s="164">
        <v>48650.020089999998</v>
      </c>
      <c r="N23" s="164">
        <v>1764.2310400000001</v>
      </c>
      <c r="O23" s="164">
        <v>50414.251130000004</v>
      </c>
      <c r="P23" s="164">
        <v>67126.573499999999</v>
      </c>
      <c r="Q23" s="164">
        <v>2142.9913499999998</v>
      </c>
      <c r="R23" s="165">
        <v>69269.564849999995</v>
      </c>
    </row>
    <row r="24" spans="1:18" ht="13.2">
      <c r="A24" s="162" t="s">
        <v>5</v>
      </c>
      <c r="B24" s="162" t="s">
        <v>5</v>
      </c>
      <c r="C24" s="162" t="s">
        <v>5</v>
      </c>
      <c r="D24" s="163">
        <v>381273.41402999999</v>
      </c>
      <c r="E24" s="164">
        <v>0</v>
      </c>
      <c r="F24" s="164">
        <v>381273.41402999999</v>
      </c>
      <c r="G24" s="164">
        <v>0.68350999999999984</v>
      </c>
      <c r="H24" s="164">
        <v>0</v>
      </c>
      <c r="I24" s="164">
        <v>0.68350999999999984</v>
      </c>
      <c r="J24" s="164">
        <v>25473.879639999996</v>
      </c>
      <c r="K24" s="164">
        <v>1295.3874699999997</v>
      </c>
      <c r="L24" s="164">
        <v>26769.267110000001</v>
      </c>
      <c r="M24" s="164">
        <v>258411.37091999999</v>
      </c>
      <c r="N24" s="164">
        <v>1727.7194100000002</v>
      </c>
      <c r="O24" s="164">
        <v>260139.09032999998</v>
      </c>
      <c r="P24" s="164">
        <v>283885.93407000002</v>
      </c>
      <c r="Q24" s="164">
        <v>3023.1068799999998</v>
      </c>
      <c r="R24" s="165">
        <v>286909.04095000005</v>
      </c>
    </row>
    <row r="25" spans="1:18" ht="13.2">
      <c r="A25" s="166"/>
      <c r="B25" s="166"/>
      <c r="C25" s="167" t="s">
        <v>107</v>
      </c>
      <c r="D25" s="168">
        <v>130043.4654</v>
      </c>
      <c r="E25" s="120">
        <v>76.771609999999995</v>
      </c>
      <c r="F25" s="120">
        <v>130120.23701</v>
      </c>
      <c r="G25" s="120">
        <v>8.6499999999999997E-3</v>
      </c>
      <c r="H25" s="120">
        <v>0</v>
      </c>
      <c r="I25" s="120">
        <v>8.6499999999999997E-3</v>
      </c>
      <c r="J25" s="120">
        <v>15901.959809999998</v>
      </c>
      <c r="K25" s="120">
        <v>2498.4512400000003</v>
      </c>
      <c r="L25" s="120">
        <v>18400.411050000002</v>
      </c>
      <c r="M25" s="120">
        <v>127733.44012999999</v>
      </c>
      <c r="N25" s="120">
        <v>2763.1756500000001</v>
      </c>
      <c r="O25" s="120">
        <v>130496.61578000001</v>
      </c>
      <c r="P25" s="120">
        <v>143635.40859000001</v>
      </c>
      <c r="Q25" s="120">
        <v>5261.6268899999995</v>
      </c>
      <c r="R25" s="169">
        <v>148897.03547999999</v>
      </c>
    </row>
    <row r="26" spans="1:18" ht="13.2">
      <c r="A26" s="166"/>
      <c r="B26" s="166"/>
      <c r="C26" s="167" t="s">
        <v>197</v>
      </c>
      <c r="D26" s="168">
        <v>98989.037970000005</v>
      </c>
      <c r="E26" s="120">
        <v>9.0597999999999992</v>
      </c>
      <c r="F26" s="120">
        <v>98998.097769999993</v>
      </c>
      <c r="G26" s="120">
        <v>0</v>
      </c>
      <c r="H26" s="120">
        <v>0</v>
      </c>
      <c r="I26" s="120">
        <v>0</v>
      </c>
      <c r="J26" s="120">
        <v>4315.1211900000008</v>
      </c>
      <c r="K26" s="120">
        <v>23.179669999999998</v>
      </c>
      <c r="L26" s="120">
        <v>4338.3008599999994</v>
      </c>
      <c r="M26" s="120">
        <v>3190.14086</v>
      </c>
      <c r="N26" s="120">
        <v>0</v>
      </c>
      <c r="O26" s="120">
        <v>3190.14086</v>
      </c>
      <c r="P26" s="120">
        <v>7505.2620499999994</v>
      </c>
      <c r="Q26" s="120">
        <v>23.179669999999998</v>
      </c>
      <c r="R26" s="169">
        <v>7528.4417200000007</v>
      </c>
    </row>
    <row r="27" spans="1:18" ht="13.2">
      <c r="A27" s="166"/>
      <c r="B27" s="166"/>
      <c r="C27" s="167" t="s">
        <v>108</v>
      </c>
      <c r="D27" s="168">
        <v>143654.62450000001</v>
      </c>
      <c r="E27" s="120">
        <v>330.73237999999998</v>
      </c>
      <c r="F27" s="120">
        <v>143985.35688000001</v>
      </c>
      <c r="G27" s="120">
        <v>6.4549999999999996E-2</v>
      </c>
      <c r="H27" s="120">
        <v>0</v>
      </c>
      <c r="I27" s="120">
        <v>6.4549999999999996E-2</v>
      </c>
      <c r="J27" s="120">
        <v>9292.8667499999992</v>
      </c>
      <c r="K27" s="120">
        <v>368.32295999999997</v>
      </c>
      <c r="L27" s="120">
        <v>9661.1897099999987</v>
      </c>
      <c r="M27" s="120">
        <v>35611.393659999994</v>
      </c>
      <c r="N27" s="120">
        <v>337.68582000000004</v>
      </c>
      <c r="O27" s="120">
        <v>35949.079480000008</v>
      </c>
      <c r="P27" s="120">
        <v>44904.324959999998</v>
      </c>
      <c r="Q27" s="120">
        <v>706.00878</v>
      </c>
      <c r="R27" s="169">
        <v>45610.333739999995</v>
      </c>
    </row>
    <row r="28" spans="1:18" ht="13.2">
      <c r="A28" s="166"/>
      <c r="B28" s="166"/>
      <c r="C28" s="167" t="s">
        <v>225</v>
      </c>
      <c r="D28" s="168">
        <v>26447.952020000001</v>
      </c>
      <c r="E28" s="120">
        <v>0</v>
      </c>
      <c r="F28" s="120">
        <v>26447.952020000001</v>
      </c>
      <c r="G28" s="120">
        <v>0</v>
      </c>
      <c r="H28" s="120">
        <v>0</v>
      </c>
      <c r="I28" s="120">
        <v>0</v>
      </c>
      <c r="J28" s="120">
        <v>2653.8427600000005</v>
      </c>
      <c r="K28" s="120">
        <v>559.04343000000006</v>
      </c>
      <c r="L28" s="120">
        <v>3212.8861900000002</v>
      </c>
      <c r="M28" s="120">
        <v>3584.0843500000001</v>
      </c>
      <c r="N28" s="120">
        <v>20.622700000000002</v>
      </c>
      <c r="O28" s="120">
        <v>3604.70705</v>
      </c>
      <c r="P28" s="120">
        <v>6237.9271099999996</v>
      </c>
      <c r="Q28" s="120">
        <v>579.66612999999995</v>
      </c>
      <c r="R28" s="169">
        <v>6817.5932400000002</v>
      </c>
    </row>
    <row r="29" spans="1:18" ht="13.2">
      <c r="A29" s="166"/>
      <c r="B29" s="166"/>
      <c r="C29" s="167" t="s">
        <v>152</v>
      </c>
      <c r="D29" s="168">
        <v>74309.183819999991</v>
      </c>
      <c r="E29" s="120">
        <v>0</v>
      </c>
      <c r="F29" s="120">
        <v>74309.183819999991</v>
      </c>
      <c r="G29" s="120">
        <v>0</v>
      </c>
      <c r="H29" s="120">
        <v>0</v>
      </c>
      <c r="I29" s="120">
        <v>0</v>
      </c>
      <c r="J29" s="120">
        <v>8087.9818600000008</v>
      </c>
      <c r="K29" s="120">
        <v>0.41073999999999999</v>
      </c>
      <c r="L29" s="120">
        <v>8088.3925999999992</v>
      </c>
      <c r="M29" s="120">
        <v>9801.9471599999997</v>
      </c>
      <c r="N29" s="120">
        <v>0</v>
      </c>
      <c r="O29" s="120">
        <v>9801.9471599999997</v>
      </c>
      <c r="P29" s="120">
        <v>17889.92902</v>
      </c>
      <c r="Q29" s="120">
        <v>0.41073999999999999</v>
      </c>
      <c r="R29" s="169">
        <v>17890.339760000003</v>
      </c>
    </row>
    <row r="30" spans="1:18" ht="13.2">
      <c r="A30" s="166"/>
      <c r="B30" s="166"/>
      <c r="C30" s="167" t="s">
        <v>198</v>
      </c>
      <c r="D30" s="168">
        <v>93679.02079000001</v>
      </c>
      <c r="E30" s="120">
        <v>0</v>
      </c>
      <c r="F30" s="120">
        <v>93679.02079000001</v>
      </c>
      <c r="G30" s="120">
        <v>0</v>
      </c>
      <c r="H30" s="120">
        <v>0</v>
      </c>
      <c r="I30" s="120">
        <v>0</v>
      </c>
      <c r="J30" s="120">
        <v>3955.1970799999999</v>
      </c>
      <c r="K30" s="120">
        <v>88.548930000000013</v>
      </c>
      <c r="L30" s="120">
        <v>4043.7460100000003</v>
      </c>
      <c r="M30" s="120">
        <v>7863.15013</v>
      </c>
      <c r="N30" s="120">
        <v>5.2699999999999995E-3</v>
      </c>
      <c r="O30" s="120">
        <v>7863.1554000000006</v>
      </c>
      <c r="P30" s="120">
        <v>11818.347210000002</v>
      </c>
      <c r="Q30" s="120">
        <v>88.554199999999994</v>
      </c>
      <c r="R30" s="169">
        <v>11906.90141</v>
      </c>
    </row>
    <row r="31" spans="1:18" ht="13.2">
      <c r="A31" s="166"/>
      <c r="B31" s="166"/>
      <c r="C31" s="167" t="s">
        <v>199</v>
      </c>
      <c r="D31" s="168">
        <v>47364.036770000006</v>
      </c>
      <c r="E31" s="120">
        <v>0</v>
      </c>
      <c r="F31" s="120">
        <v>47364.036770000006</v>
      </c>
      <c r="G31" s="120">
        <v>0</v>
      </c>
      <c r="H31" s="120">
        <v>0</v>
      </c>
      <c r="I31" s="120">
        <v>0</v>
      </c>
      <c r="J31" s="120">
        <v>2322.0675499999998</v>
      </c>
      <c r="K31" s="120">
        <v>9.93703</v>
      </c>
      <c r="L31" s="120">
        <v>2332.0045800000003</v>
      </c>
      <c r="M31" s="120">
        <v>2611.5220299999996</v>
      </c>
      <c r="N31" s="120">
        <v>0</v>
      </c>
      <c r="O31" s="120">
        <v>2611.5220299999996</v>
      </c>
      <c r="P31" s="120">
        <v>4933.5895799999998</v>
      </c>
      <c r="Q31" s="120">
        <v>9.93703</v>
      </c>
      <c r="R31" s="169">
        <v>4943.5266099999999</v>
      </c>
    </row>
    <row r="32" spans="1:18" ht="13.2">
      <c r="A32" s="166"/>
      <c r="B32" s="166"/>
      <c r="C32" s="167" t="s">
        <v>305</v>
      </c>
      <c r="D32" s="168">
        <v>4850.8866600000001</v>
      </c>
      <c r="E32" s="120">
        <v>0</v>
      </c>
      <c r="F32" s="120">
        <v>4850.8866600000001</v>
      </c>
      <c r="G32" s="120">
        <v>0</v>
      </c>
      <c r="H32" s="120">
        <v>0</v>
      </c>
      <c r="I32" s="120">
        <v>0</v>
      </c>
      <c r="J32" s="120">
        <v>67.322600000000008</v>
      </c>
      <c r="K32" s="120">
        <v>0</v>
      </c>
      <c r="L32" s="120">
        <v>67.322600000000008</v>
      </c>
      <c r="M32" s="120">
        <v>476.80925999999999</v>
      </c>
      <c r="N32" s="120">
        <v>0</v>
      </c>
      <c r="O32" s="120">
        <v>476.80925999999999</v>
      </c>
      <c r="P32" s="120">
        <v>544.13185999999996</v>
      </c>
      <c r="Q32" s="120">
        <v>0</v>
      </c>
      <c r="R32" s="169">
        <v>544.13185999999996</v>
      </c>
    </row>
    <row r="33" spans="1:18" ht="13.2">
      <c r="A33" s="166"/>
      <c r="B33" s="166"/>
      <c r="C33" s="167" t="s">
        <v>200</v>
      </c>
      <c r="D33" s="168">
        <v>47134.978139999999</v>
      </c>
      <c r="E33" s="120">
        <v>0</v>
      </c>
      <c r="F33" s="120">
        <v>47134.978139999999</v>
      </c>
      <c r="G33" s="120">
        <v>0</v>
      </c>
      <c r="H33" s="120">
        <v>0</v>
      </c>
      <c r="I33" s="120">
        <v>0</v>
      </c>
      <c r="J33" s="120">
        <v>3202.8629599999999</v>
      </c>
      <c r="K33" s="120">
        <v>3.90219</v>
      </c>
      <c r="L33" s="120">
        <v>3206.7651499999997</v>
      </c>
      <c r="M33" s="120">
        <v>4083.3921800000003</v>
      </c>
      <c r="N33" s="120">
        <v>0</v>
      </c>
      <c r="O33" s="120">
        <v>4083.3921800000003</v>
      </c>
      <c r="P33" s="120">
        <v>7286.2551400000002</v>
      </c>
      <c r="Q33" s="120">
        <v>3.90219</v>
      </c>
      <c r="R33" s="169">
        <v>7290.15733</v>
      </c>
    </row>
    <row r="34" spans="1:18" ht="13.2">
      <c r="A34" s="166"/>
      <c r="B34" s="166"/>
      <c r="C34" s="167" t="s">
        <v>285</v>
      </c>
      <c r="D34" s="168">
        <v>3613.9043999999999</v>
      </c>
      <c r="E34" s="120">
        <v>0</v>
      </c>
      <c r="F34" s="120">
        <v>3613.9043999999999</v>
      </c>
      <c r="G34" s="120">
        <v>0</v>
      </c>
      <c r="H34" s="120">
        <v>0</v>
      </c>
      <c r="I34" s="120">
        <v>0</v>
      </c>
      <c r="J34" s="120">
        <v>0</v>
      </c>
      <c r="K34" s="120">
        <v>0</v>
      </c>
      <c r="L34" s="120">
        <v>0</v>
      </c>
      <c r="M34" s="120">
        <v>0</v>
      </c>
      <c r="N34" s="120">
        <v>0</v>
      </c>
      <c r="O34" s="120">
        <v>0</v>
      </c>
      <c r="P34" s="120">
        <v>0</v>
      </c>
      <c r="Q34" s="120">
        <v>0</v>
      </c>
      <c r="R34" s="169">
        <v>0</v>
      </c>
    </row>
    <row r="35" spans="1:18" ht="13.2">
      <c r="A35" s="166"/>
      <c r="B35" s="162" t="s">
        <v>109</v>
      </c>
      <c r="C35" s="162" t="s">
        <v>109</v>
      </c>
      <c r="D35" s="163">
        <v>73365.987979999991</v>
      </c>
      <c r="E35" s="164">
        <v>0</v>
      </c>
      <c r="F35" s="164">
        <v>73365.987979999991</v>
      </c>
      <c r="G35" s="164">
        <v>0.30099999999999999</v>
      </c>
      <c r="H35" s="164">
        <v>0</v>
      </c>
      <c r="I35" s="164">
        <v>0.30099999999999999</v>
      </c>
      <c r="J35" s="164">
        <v>5784.3706199999997</v>
      </c>
      <c r="K35" s="164">
        <v>204.43728999999999</v>
      </c>
      <c r="L35" s="164">
        <v>5988.8079100000004</v>
      </c>
      <c r="M35" s="164">
        <v>4818.026859999999</v>
      </c>
      <c r="N35" s="164">
        <v>218.83554999999998</v>
      </c>
      <c r="O35" s="164">
        <v>5036.8624099999997</v>
      </c>
      <c r="P35" s="164">
        <v>10602.698480000001</v>
      </c>
      <c r="Q35" s="164">
        <v>423.27283999999997</v>
      </c>
      <c r="R35" s="165">
        <v>11025.971320000001</v>
      </c>
    </row>
    <row r="36" spans="1:18" ht="13.2">
      <c r="A36" s="166"/>
      <c r="B36" s="162" t="s">
        <v>179</v>
      </c>
      <c r="C36" s="162" t="s">
        <v>226</v>
      </c>
      <c r="D36" s="163">
        <v>25095.351360000001</v>
      </c>
      <c r="E36" s="164">
        <v>0</v>
      </c>
      <c r="F36" s="164">
        <v>25095.351360000001</v>
      </c>
      <c r="G36" s="164">
        <v>0</v>
      </c>
      <c r="H36" s="164">
        <v>0</v>
      </c>
      <c r="I36" s="164">
        <v>0</v>
      </c>
      <c r="J36" s="164">
        <v>3408.7184600000001</v>
      </c>
      <c r="K36" s="164">
        <v>31.041840000000001</v>
      </c>
      <c r="L36" s="164">
        <v>3439.7602999999999</v>
      </c>
      <c r="M36" s="164">
        <v>1482.85367</v>
      </c>
      <c r="N36" s="164">
        <v>6.9226800000000006</v>
      </c>
      <c r="O36" s="164">
        <v>1489.7763500000001</v>
      </c>
      <c r="P36" s="164">
        <v>4891.5721299999996</v>
      </c>
      <c r="Q36" s="164">
        <v>37.964520000000007</v>
      </c>
      <c r="R36" s="165">
        <v>4929.53665</v>
      </c>
    </row>
    <row r="37" spans="1:18" ht="13.2">
      <c r="A37" s="166"/>
      <c r="B37" s="166"/>
      <c r="C37" s="167" t="s">
        <v>306</v>
      </c>
      <c r="D37" s="168">
        <v>4101.4634599999999</v>
      </c>
      <c r="E37" s="120">
        <v>0</v>
      </c>
      <c r="F37" s="120">
        <v>4101.4634599999999</v>
      </c>
      <c r="G37" s="120">
        <v>0</v>
      </c>
      <c r="H37" s="120">
        <v>0</v>
      </c>
      <c r="I37" s="120">
        <v>0</v>
      </c>
      <c r="J37" s="120">
        <v>114.63947</v>
      </c>
      <c r="K37" s="120">
        <v>0</v>
      </c>
      <c r="L37" s="120">
        <v>114.63947</v>
      </c>
      <c r="M37" s="120">
        <v>1124.69055</v>
      </c>
      <c r="N37" s="120">
        <v>1.43971</v>
      </c>
      <c r="O37" s="120">
        <v>1126.1302599999999</v>
      </c>
      <c r="P37" s="120">
        <v>1239.3300200000001</v>
      </c>
      <c r="Q37" s="120">
        <v>1.43971</v>
      </c>
      <c r="R37" s="169">
        <v>1240.76973</v>
      </c>
    </row>
    <row r="38" spans="1:18" ht="13.2">
      <c r="A38" s="166"/>
      <c r="B38" s="162" t="s">
        <v>110</v>
      </c>
      <c r="C38" s="162" t="s">
        <v>227</v>
      </c>
      <c r="D38" s="163">
        <v>18557.072170000003</v>
      </c>
      <c r="E38" s="164">
        <v>0</v>
      </c>
      <c r="F38" s="164">
        <v>18557.072170000003</v>
      </c>
      <c r="G38" s="164">
        <v>0</v>
      </c>
      <c r="H38" s="164">
        <v>0</v>
      </c>
      <c r="I38" s="164">
        <v>0</v>
      </c>
      <c r="J38" s="164">
        <v>947.93083000000001</v>
      </c>
      <c r="K38" s="164">
        <v>1.80725</v>
      </c>
      <c r="L38" s="164">
        <v>949.73807999999997</v>
      </c>
      <c r="M38" s="164">
        <v>1799.75044</v>
      </c>
      <c r="N38" s="164">
        <v>0</v>
      </c>
      <c r="O38" s="164">
        <v>1799.75044</v>
      </c>
      <c r="P38" s="164">
        <v>2747.6812699999996</v>
      </c>
      <c r="Q38" s="164">
        <v>1.80725</v>
      </c>
      <c r="R38" s="165">
        <v>2749.4885199999999</v>
      </c>
    </row>
    <row r="39" spans="1:18" ht="13.2">
      <c r="A39" s="166"/>
      <c r="B39" s="166"/>
      <c r="C39" s="167" t="s">
        <v>111</v>
      </c>
      <c r="D39" s="168">
        <v>66021.68449</v>
      </c>
      <c r="E39" s="120">
        <v>0</v>
      </c>
      <c r="F39" s="120">
        <v>66021.68449</v>
      </c>
      <c r="G39" s="120">
        <v>3.1879999999999999E-2</v>
      </c>
      <c r="H39" s="120">
        <v>0</v>
      </c>
      <c r="I39" s="120">
        <v>3.1879999999999999E-2</v>
      </c>
      <c r="J39" s="120">
        <v>9964.4356500000013</v>
      </c>
      <c r="K39" s="120">
        <v>919.82528000000002</v>
      </c>
      <c r="L39" s="120">
        <v>10884.26093</v>
      </c>
      <c r="M39" s="120">
        <v>12756.338800000001</v>
      </c>
      <c r="N39" s="120">
        <v>52.676960000000001</v>
      </c>
      <c r="O39" s="120">
        <v>12809.01576</v>
      </c>
      <c r="P39" s="120">
        <v>22720.806329999999</v>
      </c>
      <c r="Q39" s="120">
        <v>972.50224000000003</v>
      </c>
      <c r="R39" s="169">
        <v>23693.308570000001</v>
      </c>
    </row>
    <row r="40" spans="1:18" ht="13.2">
      <c r="A40" s="166"/>
      <c r="B40" s="162" t="s">
        <v>112</v>
      </c>
      <c r="C40" s="162" t="s">
        <v>228</v>
      </c>
      <c r="D40" s="163">
        <v>5139.5130599999993</v>
      </c>
      <c r="E40" s="164">
        <v>0</v>
      </c>
      <c r="F40" s="164">
        <v>5139.5130599999993</v>
      </c>
      <c r="G40" s="164">
        <v>0</v>
      </c>
      <c r="H40" s="164">
        <v>0</v>
      </c>
      <c r="I40" s="164">
        <v>0</v>
      </c>
      <c r="J40" s="164">
        <v>1403.1611699999999</v>
      </c>
      <c r="K40" s="164">
        <v>9.4886499999999998</v>
      </c>
      <c r="L40" s="164">
        <v>1412.6498200000001</v>
      </c>
      <c r="M40" s="164">
        <v>2056.3545100000001</v>
      </c>
      <c r="N40" s="164">
        <v>2.40984</v>
      </c>
      <c r="O40" s="164">
        <v>2058.7643499999999</v>
      </c>
      <c r="P40" s="164">
        <v>3459.5156799999995</v>
      </c>
      <c r="Q40" s="164">
        <v>11.898489999999999</v>
      </c>
      <c r="R40" s="165">
        <v>3471.41417</v>
      </c>
    </row>
    <row r="41" spans="1:18" ht="13.2">
      <c r="A41" s="166"/>
      <c r="B41" s="166"/>
      <c r="C41" s="167" t="s">
        <v>113</v>
      </c>
      <c r="D41" s="168">
        <v>45909.372299999995</v>
      </c>
      <c r="E41" s="120">
        <v>0</v>
      </c>
      <c r="F41" s="120">
        <v>45909.372299999995</v>
      </c>
      <c r="G41" s="120">
        <v>2.0000000000000001E-4</v>
      </c>
      <c r="H41" s="120">
        <v>0</v>
      </c>
      <c r="I41" s="120">
        <v>2.0000000000000001E-4</v>
      </c>
      <c r="J41" s="120">
        <v>5621.6435299999994</v>
      </c>
      <c r="K41" s="120">
        <v>395.09646999999995</v>
      </c>
      <c r="L41" s="120">
        <v>6016.74</v>
      </c>
      <c r="M41" s="120">
        <v>14924.08454</v>
      </c>
      <c r="N41" s="120">
        <v>94.96735000000001</v>
      </c>
      <c r="O41" s="120">
        <v>15019.051890000001</v>
      </c>
      <c r="P41" s="120">
        <v>20545.72827</v>
      </c>
      <c r="Q41" s="120">
        <v>490.06382000000002</v>
      </c>
      <c r="R41" s="169">
        <v>21035.792089999999</v>
      </c>
    </row>
    <row r="42" spans="1:18" ht="13.2">
      <c r="A42" s="166"/>
      <c r="B42" s="162" t="s">
        <v>229</v>
      </c>
      <c r="C42" s="162" t="s">
        <v>230</v>
      </c>
      <c r="D42" s="163">
        <v>8935.4234199999992</v>
      </c>
      <c r="E42" s="164">
        <v>0</v>
      </c>
      <c r="F42" s="164">
        <v>8935.4234199999992</v>
      </c>
      <c r="G42" s="164">
        <v>0</v>
      </c>
      <c r="H42" s="164">
        <v>0</v>
      </c>
      <c r="I42" s="164">
        <v>0</v>
      </c>
      <c r="J42" s="164">
        <v>661.54972999999995</v>
      </c>
      <c r="K42" s="164">
        <v>38.335540000000002</v>
      </c>
      <c r="L42" s="164">
        <v>699.88526999999999</v>
      </c>
      <c r="M42" s="164">
        <v>456.52009999999996</v>
      </c>
      <c r="N42" s="164">
        <v>0</v>
      </c>
      <c r="O42" s="164">
        <v>456.52009999999996</v>
      </c>
      <c r="P42" s="164">
        <v>1118.0698300000001</v>
      </c>
      <c r="Q42" s="164">
        <v>38.335540000000002</v>
      </c>
      <c r="R42" s="165">
        <v>1156.4053700000002</v>
      </c>
    </row>
    <row r="43" spans="1:18" ht="13.2">
      <c r="A43" s="162" t="s">
        <v>832</v>
      </c>
      <c r="B43" s="810"/>
      <c r="C43" s="810"/>
      <c r="D43" s="163">
        <v>1298486.3727399998</v>
      </c>
      <c r="E43" s="164">
        <v>416.56379000000004</v>
      </c>
      <c r="F43" s="164">
        <v>1298902.9365299998</v>
      </c>
      <c r="G43" s="164">
        <v>1.08979</v>
      </c>
      <c r="H43" s="164">
        <v>0</v>
      </c>
      <c r="I43" s="164">
        <v>1.08979</v>
      </c>
      <c r="J43" s="164">
        <v>103179.55165999998</v>
      </c>
      <c r="K43" s="164">
        <v>6447.2159800000009</v>
      </c>
      <c r="L43" s="164">
        <v>109626.76763999998</v>
      </c>
      <c r="M43" s="164">
        <v>492785.87015000003</v>
      </c>
      <c r="N43" s="164">
        <v>5226.460939999999</v>
      </c>
      <c r="O43" s="164">
        <v>498012.33109000011</v>
      </c>
      <c r="P43" s="164">
        <v>595966.51159999985</v>
      </c>
      <c r="Q43" s="164">
        <v>11673.676919999998</v>
      </c>
      <c r="R43" s="165">
        <v>607640.1885200002</v>
      </c>
    </row>
    <row r="44" spans="1:18" ht="13.2">
      <c r="A44" s="162" t="s">
        <v>6</v>
      </c>
      <c r="B44" s="162" t="s">
        <v>114</v>
      </c>
      <c r="C44" s="162" t="s">
        <v>6</v>
      </c>
      <c r="D44" s="163">
        <v>77785.278770000004</v>
      </c>
      <c r="E44" s="164">
        <v>0</v>
      </c>
      <c r="F44" s="164">
        <v>77785.278770000004</v>
      </c>
      <c r="G44" s="164">
        <v>2.0700000000000002E-3</v>
      </c>
      <c r="H44" s="164">
        <v>0</v>
      </c>
      <c r="I44" s="164">
        <v>2.0700000000000002E-3</v>
      </c>
      <c r="J44" s="164">
        <v>3670.5924199999999</v>
      </c>
      <c r="K44" s="164">
        <v>555.21758999999986</v>
      </c>
      <c r="L44" s="164">
        <v>4225.8100100000001</v>
      </c>
      <c r="M44" s="164">
        <v>8617.9669300000005</v>
      </c>
      <c r="N44" s="164">
        <v>572.01979000000006</v>
      </c>
      <c r="O44" s="164">
        <v>9189.9867200000008</v>
      </c>
      <c r="P44" s="164">
        <v>12288.561419999998</v>
      </c>
      <c r="Q44" s="164">
        <v>1127.2373799999996</v>
      </c>
      <c r="R44" s="165">
        <v>13415.798799999999</v>
      </c>
    </row>
    <row r="45" spans="1:18" ht="13.2">
      <c r="A45" s="166"/>
      <c r="B45" s="166"/>
      <c r="C45" s="167" t="s">
        <v>216</v>
      </c>
      <c r="D45" s="168">
        <v>24995.065899999998</v>
      </c>
      <c r="E45" s="120">
        <v>0</v>
      </c>
      <c r="F45" s="120">
        <v>24995.065899999998</v>
      </c>
      <c r="G45" s="120">
        <v>0</v>
      </c>
      <c r="H45" s="120">
        <v>0</v>
      </c>
      <c r="I45" s="120">
        <v>0</v>
      </c>
      <c r="J45" s="120">
        <v>1184.2440100000001</v>
      </c>
      <c r="K45" s="120">
        <v>0.56364999999999998</v>
      </c>
      <c r="L45" s="120">
        <v>1184.8076599999999</v>
      </c>
      <c r="M45" s="120">
        <v>761.77298999999994</v>
      </c>
      <c r="N45" s="120">
        <v>0</v>
      </c>
      <c r="O45" s="120">
        <v>761.77298999999994</v>
      </c>
      <c r="P45" s="120">
        <v>1946.0170000000001</v>
      </c>
      <c r="Q45" s="120">
        <v>0.56364999999999998</v>
      </c>
      <c r="R45" s="169">
        <v>1946.5806499999999</v>
      </c>
    </row>
    <row r="46" spans="1:18" ht="13.2">
      <c r="A46" s="166"/>
      <c r="B46" s="162" t="s">
        <v>286</v>
      </c>
      <c r="C46" s="162" t="s">
        <v>286</v>
      </c>
      <c r="D46" s="163">
        <v>13706.186830000001</v>
      </c>
      <c r="E46" s="164">
        <v>0</v>
      </c>
      <c r="F46" s="164">
        <v>13706.186830000001</v>
      </c>
      <c r="G46" s="164">
        <v>0</v>
      </c>
      <c r="H46" s="164">
        <v>0</v>
      </c>
      <c r="I46" s="164">
        <v>0</v>
      </c>
      <c r="J46" s="164">
        <v>133.80343999999999</v>
      </c>
      <c r="K46" s="164">
        <v>0</v>
      </c>
      <c r="L46" s="164">
        <v>133.80343999999999</v>
      </c>
      <c r="M46" s="164">
        <v>530.62235999999996</v>
      </c>
      <c r="N46" s="164">
        <v>0</v>
      </c>
      <c r="O46" s="164">
        <v>530.62235999999996</v>
      </c>
      <c r="P46" s="164">
        <v>664.42580000000009</v>
      </c>
      <c r="Q46" s="164">
        <v>0</v>
      </c>
      <c r="R46" s="165">
        <v>664.42580000000009</v>
      </c>
    </row>
    <row r="47" spans="1:18" ht="13.2">
      <c r="A47" s="166"/>
      <c r="B47" s="162" t="s">
        <v>307</v>
      </c>
      <c r="C47" s="162" t="s">
        <v>308</v>
      </c>
      <c r="D47" s="163">
        <v>6963.2599</v>
      </c>
      <c r="E47" s="164">
        <v>0</v>
      </c>
      <c r="F47" s="164">
        <v>6963.2599</v>
      </c>
      <c r="G47" s="164">
        <v>0</v>
      </c>
      <c r="H47" s="164">
        <v>0</v>
      </c>
      <c r="I47" s="164">
        <v>0</v>
      </c>
      <c r="J47" s="164">
        <v>91.970050000000001</v>
      </c>
      <c r="K47" s="164">
        <v>0</v>
      </c>
      <c r="L47" s="164">
        <v>91.970050000000001</v>
      </c>
      <c r="M47" s="164">
        <v>50.258960000000002</v>
      </c>
      <c r="N47" s="164">
        <v>0</v>
      </c>
      <c r="O47" s="164">
        <v>50.258960000000002</v>
      </c>
      <c r="P47" s="164">
        <v>142.22901000000002</v>
      </c>
      <c r="Q47" s="164">
        <v>0</v>
      </c>
      <c r="R47" s="165">
        <v>142.22901000000002</v>
      </c>
    </row>
    <row r="48" spans="1:18" ht="13.2">
      <c r="A48" s="166"/>
      <c r="B48" s="166"/>
      <c r="C48" s="167" t="s">
        <v>159</v>
      </c>
      <c r="D48" s="168">
        <v>1898.9519399999999</v>
      </c>
      <c r="E48" s="120">
        <v>0</v>
      </c>
      <c r="F48" s="120">
        <v>1898.9519399999999</v>
      </c>
      <c r="G48" s="120">
        <v>0</v>
      </c>
      <c r="H48" s="120">
        <v>0</v>
      </c>
      <c r="I48" s="120">
        <v>0</v>
      </c>
      <c r="J48" s="120">
        <v>0</v>
      </c>
      <c r="K48" s="120">
        <v>0</v>
      </c>
      <c r="L48" s="120">
        <v>0</v>
      </c>
      <c r="M48" s="120">
        <v>0</v>
      </c>
      <c r="N48" s="120">
        <v>0</v>
      </c>
      <c r="O48" s="120">
        <v>0</v>
      </c>
      <c r="P48" s="120">
        <v>0</v>
      </c>
      <c r="Q48" s="120">
        <v>0</v>
      </c>
      <c r="R48" s="169">
        <v>0</v>
      </c>
    </row>
    <row r="49" spans="1:18" ht="13.2">
      <c r="A49" s="166"/>
      <c r="B49" s="162" t="s">
        <v>309</v>
      </c>
      <c r="C49" s="162" t="s">
        <v>310</v>
      </c>
      <c r="D49" s="163">
        <v>13209.38493</v>
      </c>
      <c r="E49" s="164">
        <v>0</v>
      </c>
      <c r="F49" s="164">
        <v>13209.38493</v>
      </c>
      <c r="G49" s="164">
        <v>0</v>
      </c>
      <c r="H49" s="164">
        <v>0</v>
      </c>
      <c r="I49" s="164">
        <v>0</v>
      </c>
      <c r="J49" s="164">
        <v>899.38631000000009</v>
      </c>
      <c r="K49" s="164">
        <v>3.80829</v>
      </c>
      <c r="L49" s="164">
        <v>903.19459999999992</v>
      </c>
      <c r="M49" s="164">
        <v>4310.35484</v>
      </c>
      <c r="N49" s="164">
        <v>51.356420000000007</v>
      </c>
      <c r="O49" s="164">
        <v>4361.71126</v>
      </c>
      <c r="P49" s="164">
        <v>5209.7411500000007</v>
      </c>
      <c r="Q49" s="164">
        <v>55.164709999999999</v>
      </c>
      <c r="R49" s="165">
        <v>5264.9058600000008</v>
      </c>
    </row>
    <row r="50" spans="1:18" ht="13.2">
      <c r="A50" s="166"/>
      <c r="B50" s="162" t="s">
        <v>311</v>
      </c>
      <c r="C50" s="162" t="s">
        <v>312</v>
      </c>
      <c r="D50" s="163">
        <v>1607.1295500000001</v>
      </c>
      <c r="E50" s="164">
        <v>0</v>
      </c>
      <c r="F50" s="164">
        <v>1607.1295500000001</v>
      </c>
      <c r="G50" s="164">
        <v>0</v>
      </c>
      <c r="H50" s="164">
        <v>0</v>
      </c>
      <c r="I50" s="164">
        <v>0</v>
      </c>
      <c r="J50" s="164">
        <v>0</v>
      </c>
      <c r="K50" s="164">
        <v>0</v>
      </c>
      <c r="L50" s="164">
        <v>0</v>
      </c>
      <c r="M50" s="164">
        <v>0</v>
      </c>
      <c r="N50" s="164">
        <v>0</v>
      </c>
      <c r="O50" s="164">
        <v>0</v>
      </c>
      <c r="P50" s="164">
        <v>0</v>
      </c>
      <c r="Q50" s="164">
        <v>0</v>
      </c>
      <c r="R50" s="165">
        <v>0</v>
      </c>
    </row>
    <row r="51" spans="1:18" ht="13.2">
      <c r="A51" s="162" t="s">
        <v>833</v>
      </c>
      <c r="B51" s="810"/>
      <c r="C51" s="810"/>
      <c r="D51" s="163">
        <v>140165.25782000003</v>
      </c>
      <c r="E51" s="164">
        <v>0</v>
      </c>
      <c r="F51" s="164">
        <v>140165.25782000003</v>
      </c>
      <c r="G51" s="164">
        <v>2.0700000000000002E-3</v>
      </c>
      <c r="H51" s="164">
        <v>0</v>
      </c>
      <c r="I51" s="164">
        <v>2.0700000000000002E-3</v>
      </c>
      <c r="J51" s="164">
        <v>5979.9962300000007</v>
      </c>
      <c r="K51" s="164">
        <v>559.58952999999997</v>
      </c>
      <c r="L51" s="164">
        <v>6539.5857599999999</v>
      </c>
      <c r="M51" s="164">
        <v>14270.97608</v>
      </c>
      <c r="N51" s="164">
        <v>623.37621000000013</v>
      </c>
      <c r="O51" s="164">
        <v>14894.352290000001</v>
      </c>
      <c r="P51" s="164">
        <v>20250.97438</v>
      </c>
      <c r="Q51" s="164">
        <v>1182.9657399999994</v>
      </c>
      <c r="R51" s="165">
        <v>21433.940119999999</v>
      </c>
    </row>
    <row r="52" spans="1:18" ht="13.2">
      <c r="A52" s="162" t="s">
        <v>7</v>
      </c>
      <c r="B52" s="162" t="s">
        <v>231</v>
      </c>
      <c r="C52" s="162" t="s">
        <v>231</v>
      </c>
      <c r="D52" s="163">
        <v>43285.091070000002</v>
      </c>
      <c r="E52" s="164">
        <v>0</v>
      </c>
      <c r="F52" s="164">
        <v>43285.091070000002</v>
      </c>
      <c r="G52" s="164">
        <v>0</v>
      </c>
      <c r="H52" s="164">
        <v>0</v>
      </c>
      <c r="I52" s="164">
        <v>0</v>
      </c>
      <c r="J52" s="164">
        <v>2313.1916800000004</v>
      </c>
      <c r="K52" s="164">
        <v>9.5735799999999998</v>
      </c>
      <c r="L52" s="164">
        <v>2322.7652599999997</v>
      </c>
      <c r="M52" s="164">
        <v>3057.25999</v>
      </c>
      <c r="N52" s="164">
        <v>0</v>
      </c>
      <c r="O52" s="164">
        <v>3057.25999</v>
      </c>
      <c r="P52" s="164">
        <v>5370.4516700000004</v>
      </c>
      <c r="Q52" s="164">
        <v>9.5735799999999998</v>
      </c>
      <c r="R52" s="165">
        <v>5380.0252499999997</v>
      </c>
    </row>
    <row r="53" spans="1:18" ht="13.2">
      <c r="A53" s="166"/>
      <c r="B53" s="162" t="s">
        <v>7</v>
      </c>
      <c r="C53" s="162" t="s">
        <v>7</v>
      </c>
      <c r="D53" s="163">
        <v>164614.47758000001</v>
      </c>
      <c r="E53" s="164">
        <v>0</v>
      </c>
      <c r="F53" s="164">
        <v>164614.47758000001</v>
      </c>
      <c r="G53" s="164">
        <v>1.093E-2</v>
      </c>
      <c r="H53" s="164">
        <v>0</v>
      </c>
      <c r="I53" s="164">
        <v>1.093E-2</v>
      </c>
      <c r="J53" s="164">
        <v>16421.581760000001</v>
      </c>
      <c r="K53" s="164">
        <v>2385.6992300000002</v>
      </c>
      <c r="L53" s="164">
        <v>18807.280990000003</v>
      </c>
      <c r="M53" s="164">
        <v>88911.80111</v>
      </c>
      <c r="N53" s="164">
        <v>3223.0080400000002</v>
      </c>
      <c r="O53" s="164">
        <v>92134.809149999986</v>
      </c>
      <c r="P53" s="164">
        <v>105333.39379999999</v>
      </c>
      <c r="Q53" s="164">
        <v>5608.7072700000008</v>
      </c>
      <c r="R53" s="165">
        <v>110942.10106999999</v>
      </c>
    </row>
    <row r="54" spans="1:18" ht="13.2">
      <c r="A54" s="166"/>
      <c r="B54" s="162" t="s">
        <v>232</v>
      </c>
      <c r="C54" s="162" t="s">
        <v>232</v>
      </c>
      <c r="D54" s="163">
        <v>27764.268259999997</v>
      </c>
      <c r="E54" s="164">
        <v>0</v>
      </c>
      <c r="F54" s="164">
        <v>27764.268259999997</v>
      </c>
      <c r="G54" s="164">
        <v>0</v>
      </c>
      <c r="H54" s="164">
        <v>0</v>
      </c>
      <c r="I54" s="164">
        <v>0</v>
      </c>
      <c r="J54" s="164">
        <v>1250.9883200000002</v>
      </c>
      <c r="K54" s="164">
        <v>0</v>
      </c>
      <c r="L54" s="164">
        <v>1250.9883200000002</v>
      </c>
      <c r="M54" s="164">
        <v>825.88416999999993</v>
      </c>
      <c r="N54" s="164">
        <v>0</v>
      </c>
      <c r="O54" s="164">
        <v>825.88416999999993</v>
      </c>
      <c r="P54" s="164">
        <v>2076.8724899999997</v>
      </c>
      <c r="Q54" s="164">
        <v>0</v>
      </c>
      <c r="R54" s="165">
        <v>2076.8724899999997</v>
      </c>
    </row>
    <row r="55" spans="1:18" ht="13.2">
      <c r="A55" s="166"/>
      <c r="B55" s="162" t="s">
        <v>201</v>
      </c>
      <c r="C55" s="162" t="s">
        <v>201</v>
      </c>
      <c r="D55" s="163">
        <v>117385.95692</v>
      </c>
      <c r="E55" s="164">
        <v>0</v>
      </c>
      <c r="F55" s="164">
        <v>117385.95692</v>
      </c>
      <c r="G55" s="164">
        <v>0</v>
      </c>
      <c r="H55" s="164">
        <v>0</v>
      </c>
      <c r="I55" s="164">
        <v>0</v>
      </c>
      <c r="J55" s="164">
        <v>4305.4564900000005</v>
      </c>
      <c r="K55" s="164">
        <v>4.6540000000000005E-2</v>
      </c>
      <c r="L55" s="164">
        <v>4305.5030299999989</v>
      </c>
      <c r="M55" s="164">
        <v>6223.3509199999999</v>
      </c>
      <c r="N55" s="164">
        <v>0</v>
      </c>
      <c r="O55" s="164">
        <v>6223.3509199999999</v>
      </c>
      <c r="P55" s="164">
        <v>10528.807409999999</v>
      </c>
      <c r="Q55" s="164">
        <v>4.6540000000000005E-2</v>
      </c>
      <c r="R55" s="165">
        <v>10528.853949999999</v>
      </c>
    </row>
    <row r="56" spans="1:18" ht="13.2">
      <c r="A56" s="166"/>
      <c r="B56" s="162" t="s">
        <v>322</v>
      </c>
      <c r="C56" s="162" t="s">
        <v>323</v>
      </c>
      <c r="D56" s="163">
        <v>4018.8617200000003</v>
      </c>
      <c r="E56" s="164">
        <v>0</v>
      </c>
      <c r="F56" s="164">
        <v>4018.8617200000003</v>
      </c>
      <c r="G56" s="164">
        <v>0</v>
      </c>
      <c r="H56" s="164">
        <v>0</v>
      </c>
      <c r="I56" s="164">
        <v>0</v>
      </c>
      <c r="J56" s="164">
        <v>72.590820000000008</v>
      </c>
      <c r="K56" s="164">
        <v>0</v>
      </c>
      <c r="L56" s="164">
        <v>72.590820000000008</v>
      </c>
      <c r="M56" s="164">
        <v>83.761470000000003</v>
      </c>
      <c r="N56" s="164">
        <v>0</v>
      </c>
      <c r="O56" s="164">
        <v>83.761470000000003</v>
      </c>
      <c r="P56" s="164">
        <v>156.35229000000001</v>
      </c>
      <c r="Q56" s="164">
        <v>0</v>
      </c>
      <c r="R56" s="165">
        <v>156.35229000000001</v>
      </c>
    </row>
    <row r="57" spans="1:18" ht="13.2">
      <c r="A57" s="166"/>
      <c r="B57" s="162" t="s">
        <v>233</v>
      </c>
      <c r="C57" s="162" t="s">
        <v>233</v>
      </c>
      <c r="D57" s="163">
        <v>25018.921149999998</v>
      </c>
      <c r="E57" s="164">
        <v>0</v>
      </c>
      <c r="F57" s="164">
        <v>25018.921149999998</v>
      </c>
      <c r="G57" s="164">
        <v>0</v>
      </c>
      <c r="H57" s="164">
        <v>0</v>
      </c>
      <c r="I57" s="164">
        <v>0</v>
      </c>
      <c r="J57" s="164">
        <v>904.37809000000004</v>
      </c>
      <c r="K57" s="164">
        <v>0</v>
      </c>
      <c r="L57" s="164">
        <v>904.37809000000004</v>
      </c>
      <c r="M57" s="164">
        <v>1156.7037600000001</v>
      </c>
      <c r="N57" s="164">
        <v>0</v>
      </c>
      <c r="O57" s="164">
        <v>1156.7037600000001</v>
      </c>
      <c r="P57" s="164">
        <v>2061.08185</v>
      </c>
      <c r="Q57" s="164">
        <v>0</v>
      </c>
      <c r="R57" s="165">
        <v>2061.08185</v>
      </c>
    </row>
    <row r="58" spans="1:18" ht="13.2">
      <c r="A58" s="166"/>
      <c r="B58" s="162" t="s">
        <v>234</v>
      </c>
      <c r="C58" s="162" t="s">
        <v>235</v>
      </c>
      <c r="D58" s="163">
        <v>36453.814170000005</v>
      </c>
      <c r="E58" s="164">
        <v>0</v>
      </c>
      <c r="F58" s="164">
        <v>36453.814170000005</v>
      </c>
      <c r="G58" s="164">
        <v>0</v>
      </c>
      <c r="H58" s="164">
        <v>0</v>
      </c>
      <c r="I58" s="164">
        <v>0</v>
      </c>
      <c r="J58" s="164">
        <v>612.16678000000002</v>
      </c>
      <c r="K58" s="164">
        <v>3.2200000000000002E-3</v>
      </c>
      <c r="L58" s="164">
        <v>612.16999999999996</v>
      </c>
      <c r="M58" s="164">
        <v>2096.2905700000001</v>
      </c>
      <c r="N58" s="164">
        <v>0</v>
      </c>
      <c r="O58" s="164">
        <v>2096.2905700000001</v>
      </c>
      <c r="P58" s="164">
        <v>2708.4573500000001</v>
      </c>
      <c r="Q58" s="164">
        <v>3.2200000000000002E-3</v>
      </c>
      <c r="R58" s="165">
        <v>2708.4605700000002</v>
      </c>
    </row>
    <row r="59" spans="1:18" ht="13.2">
      <c r="A59" s="166"/>
      <c r="B59" s="162" t="s">
        <v>115</v>
      </c>
      <c r="C59" s="162" t="s">
        <v>115</v>
      </c>
      <c r="D59" s="163">
        <v>121615.90814000001</v>
      </c>
      <c r="E59" s="164">
        <v>0</v>
      </c>
      <c r="F59" s="164">
        <v>121615.90814000001</v>
      </c>
      <c r="G59" s="164">
        <v>0.11009000000000001</v>
      </c>
      <c r="H59" s="164">
        <v>0</v>
      </c>
      <c r="I59" s="164">
        <v>0.11009000000000001</v>
      </c>
      <c r="J59" s="164">
        <v>4367.6824400000005</v>
      </c>
      <c r="K59" s="164">
        <v>42.482359999999993</v>
      </c>
      <c r="L59" s="164">
        <v>4410.1647999999996</v>
      </c>
      <c r="M59" s="164">
        <v>5871.1969799999997</v>
      </c>
      <c r="N59" s="164">
        <v>0</v>
      </c>
      <c r="O59" s="164">
        <v>5871.1969799999997</v>
      </c>
      <c r="P59" s="164">
        <v>10238.989509999999</v>
      </c>
      <c r="Q59" s="164">
        <v>42.482359999999993</v>
      </c>
      <c r="R59" s="165">
        <v>10281.471869999999</v>
      </c>
    </row>
    <row r="60" spans="1:18" ht="13.2">
      <c r="A60" s="166"/>
      <c r="B60" s="162" t="s">
        <v>236</v>
      </c>
      <c r="C60" s="162" t="s">
        <v>237</v>
      </c>
      <c r="D60" s="163">
        <v>23903.256259999998</v>
      </c>
      <c r="E60" s="164">
        <v>0</v>
      </c>
      <c r="F60" s="164">
        <v>23903.256259999998</v>
      </c>
      <c r="G60" s="164">
        <v>0</v>
      </c>
      <c r="H60" s="164">
        <v>0</v>
      </c>
      <c r="I60" s="164">
        <v>0</v>
      </c>
      <c r="J60" s="164">
        <v>1528.5704099999998</v>
      </c>
      <c r="K60" s="164">
        <v>1.1396400000000002</v>
      </c>
      <c r="L60" s="164">
        <v>1529.7100500000001</v>
      </c>
      <c r="M60" s="164">
        <v>2605.7850400000002</v>
      </c>
      <c r="N60" s="164">
        <v>0</v>
      </c>
      <c r="O60" s="164">
        <v>2605.7850400000002</v>
      </c>
      <c r="P60" s="164">
        <v>4134.35545</v>
      </c>
      <c r="Q60" s="164">
        <v>1.1396400000000002</v>
      </c>
      <c r="R60" s="165">
        <v>4135.4950899999994</v>
      </c>
    </row>
    <row r="61" spans="1:18" ht="13.2">
      <c r="A61" s="162" t="s">
        <v>834</v>
      </c>
      <c r="B61" s="810"/>
      <c r="C61" s="810"/>
      <c r="D61" s="163">
        <v>564060.55527000001</v>
      </c>
      <c r="E61" s="164">
        <v>0</v>
      </c>
      <c r="F61" s="164">
        <v>564060.55527000001</v>
      </c>
      <c r="G61" s="164">
        <v>0.12102000000000002</v>
      </c>
      <c r="H61" s="164">
        <v>0</v>
      </c>
      <c r="I61" s="164">
        <v>0.12102000000000002</v>
      </c>
      <c r="J61" s="164">
        <v>31776.606790000002</v>
      </c>
      <c r="K61" s="164">
        <v>2438.9445700000001</v>
      </c>
      <c r="L61" s="164">
        <v>34215.551359999998</v>
      </c>
      <c r="M61" s="164">
        <v>110832.03401</v>
      </c>
      <c r="N61" s="164">
        <v>3223.0080400000002</v>
      </c>
      <c r="O61" s="164">
        <v>114055.04205</v>
      </c>
      <c r="P61" s="164">
        <v>142608.76181999996</v>
      </c>
      <c r="Q61" s="164">
        <v>5661.9526100000003</v>
      </c>
      <c r="R61" s="165">
        <v>148270.71442999999</v>
      </c>
    </row>
    <row r="62" spans="1:18" ht="13.2">
      <c r="A62" s="162" t="s">
        <v>8</v>
      </c>
      <c r="B62" s="162" t="s">
        <v>116</v>
      </c>
      <c r="C62" s="162" t="s">
        <v>202</v>
      </c>
      <c r="D62" s="163">
        <v>108977.80627000002</v>
      </c>
      <c r="E62" s="164">
        <v>0</v>
      </c>
      <c r="F62" s="164">
        <v>108977.80627000002</v>
      </c>
      <c r="G62" s="164">
        <v>0</v>
      </c>
      <c r="H62" s="164">
        <v>0</v>
      </c>
      <c r="I62" s="164">
        <v>0</v>
      </c>
      <c r="J62" s="164">
        <v>6820.1629800000001</v>
      </c>
      <c r="K62" s="164">
        <v>89.035290000000003</v>
      </c>
      <c r="L62" s="164">
        <v>6909.1982699999999</v>
      </c>
      <c r="M62" s="164">
        <v>67298.166360000003</v>
      </c>
      <c r="N62" s="164">
        <v>33.436850000000007</v>
      </c>
      <c r="O62" s="164">
        <v>67331.603210000001</v>
      </c>
      <c r="P62" s="164">
        <v>74118.329339999997</v>
      </c>
      <c r="Q62" s="164">
        <v>122.47214000000001</v>
      </c>
      <c r="R62" s="165">
        <v>74240.801480000009</v>
      </c>
    </row>
    <row r="63" spans="1:18" ht="13.2">
      <c r="A63" s="166"/>
      <c r="B63" s="166"/>
      <c r="C63" s="167" t="s">
        <v>8</v>
      </c>
      <c r="D63" s="168">
        <v>46445.483480000003</v>
      </c>
      <c r="E63" s="120">
        <v>0</v>
      </c>
      <c r="F63" s="120">
        <v>46445.483480000003</v>
      </c>
      <c r="G63" s="120">
        <v>2.0000000000000002E-5</v>
      </c>
      <c r="H63" s="120">
        <v>0</v>
      </c>
      <c r="I63" s="120">
        <v>2.0000000000000002E-5</v>
      </c>
      <c r="J63" s="120">
        <v>1613.1871599999999</v>
      </c>
      <c r="K63" s="120">
        <v>151.70554999999999</v>
      </c>
      <c r="L63" s="120">
        <v>1764.8927099999999</v>
      </c>
      <c r="M63" s="120">
        <v>14017.267250000001</v>
      </c>
      <c r="N63" s="120">
        <v>405.42403000000002</v>
      </c>
      <c r="O63" s="120">
        <v>14422.691279999999</v>
      </c>
      <c r="P63" s="120">
        <v>15630.45443</v>
      </c>
      <c r="Q63" s="120">
        <v>557.12958000000003</v>
      </c>
      <c r="R63" s="169">
        <v>16187.58401</v>
      </c>
    </row>
    <row r="64" spans="1:18" ht="13.2">
      <c r="A64" s="166"/>
      <c r="B64" s="166"/>
      <c r="C64" s="167" t="s">
        <v>117</v>
      </c>
      <c r="D64" s="168">
        <v>147280.91915999999</v>
      </c>
      <c r="E64" s="120">
        <v>0</v>
      </c>
      <c r="F64" s="120">
        <v>147280.91915999999</v>
      </c>
      <c r="G64" s="120">
        <v>0.54874999999999996</v>
      </c>
      <c r="H64" s="120">
        <v>0</v>
      </c>
      <c r="I64" s="120">
        <v>0.54874999999999996</v>
      </c>
      <c r="J64" s="120">
        <v>10218.7991</v>
      </c>
      <c r="K64" s="120">
        <v>132.43354000000002</v>
      </c>
      <c r="L64" s="120">
        <v>10351.23264</v>
      </c>
      <c r="M64" s="120">
        <v>12931.530109999998</v>
      </c>
      <c r="N64" s="120">
        <v>289.89406000000002</v>
      </c>
      <c r="O64" s="120">
        <v>13221.42417</v>
      </c>
      <c r="P64" s="120">
        <v>23150.877959999998</v>
      </c>
      <c r="Q64" s="120">
        <v>422.32760000000007</v>
      </c>
      <c r="R64" s="169">
        <v>23573.205559999999</v>
      </c>
    </row>
    <row r="65" spans="1:18" ht="13.2">
      <c r="A65" s="162" t="s">
        <v>835</v>
      </c>
      <c r="B65" s="810"/>
      <c r="C65" s="810"/>
      <c r="D65" s="163">
        <v>302704.20890999999</v>
      </c>
      <c r="E65" s="164">
        <v>0</v>
      </c>
      <c r="F65" s="164">
        <v>302704.20890999999</v>
      </c>
      <c r="G65" s="164">
        <v>0.54876999999999998</v>
      </c>
      <c r="H65" s="164">
        <v>0</v>
      </c>
      <c r="I65" s="164">
        <v>0.54876999999999998</v>
      </c>
      <c r="J65" s="164">
        <v>18652.149240000002</v>
      </c>
      <c r="K65" s="164">
        <v>373.17437999999999</v>
      </c>
      <c r="L65" s="164">
        <v>19025.323620000003</v>
      </c>
      <c r="M65" s="164">
        <v>94246.96372</v>
      </c>
      <c r="N65" s="164">
        <v>728.75493999999992</v>
      </c>
      <c r="O65" s="164">
        <v>94975.718660000013</v>
      </c>
      <c r="P65" s="164">
        <v>112899.66173000001</v>
      </c>
      <c r="Q65" s="164">
        <v>1101.9293200000002</v>
      </c>
      <c r="R65" s="165">
        <v>114001.59105000002</v>
      </c>
    </row>
    <row r="66" spans="1:18" ht="13.2">
      <c r="A66" s="162" t="s">
        <v>9</v>
      </c>
      <c r="B66" s="162" t="s">
        <v>238</v>
      </c>
      <c r="C66" s="162" t="s">
        <v>238</v>
      </c>
      <c r="D66" s="163">
        <v>28346.394769999999</v>
      </c>
      <c r="E66" s="164">
        <v>0</v>
      </c>
      <c r="F66" s="164">
        <v>28346.394769999999</v>
      </c>
      <c r="G66" s="164">
        <v>0</v>
      </c>
      <c r="H66" s="164">
        <v>0</v>
      </c>
      <c r="I66" s="164">
        <v>0</v>
      </c>
      <c r="J66" s="164">
        <v>2399.5540299999998</v>
      </c>
      <c r="K66" s="164">
        <v>11.601690000000001</v>
      </c>
      <c r="L66" s="164">
        <v>2411.1557199999997</v>
      </c>
      <c r="M66" s="164">
        <v>2928.2939500000002</v>
      </c>
      <c r="N66" s="164">
        <v>2.325E-2</v>
      </c>
      <c r="O66" s="164">
        <v>2928.3172000000004</v>
      </c>
      <c r="P66" s="164">
        <v>5327.8479799999996</v>
      </c>
      <c r="Q66" s="164">
        <v>11.62494</v>
      </c>
      <c r="R66" s="165">
        <v>5339.4729200000002</v>
      </c>
    </row>
    <row r="67" spans="1:18" ht="13.2">
      <c r="A67" s="166"/>
      <c r="B67" s="162" t="s">
        <v>239</v>
      </c>
      <c r="C67" s="162" t="s">
        <v>324</v>
      </c>
      <c r="D67" s="163">
        <v>4763.5194099999999</v>
      </c>
      <c r="E67" s="164">
        <v>0</v>
      </c>
      <c r="F67" s="164">
        <v>4763.5194099999999</v>
      </c>
      <c r="G67" s="164">
        <v>0</v>
      </c>
      <c r="H67" s="164">
        <v>0</v>
      </c>
      <c r="I67" s="164">
        <v>0</v>
      </c>
      <c r="J67" s="164">
        <v>499.71503000000001</v>
      </c>
      <c r="K67" s="164">
        <v>6.3079999999999997E-2</v>
      </c>
      <c r="L67" s="164">
        <v>499.77810999999997</v>
      </c>
      <c r="M67" s="164">
        <v>249.56166000000002</v>
      </c>
      <c r="N67" s="164">
        <v>2.5000000000000001E-3</v>
      </c>
      <c r="O67" s="164">
        <v>249.56416000000002</v>
      </c>
      <c r="P67" s="164">
        <v>749.27669000000003</v>
      </c>
      <c r="Q67" s="164">
        <v>6.5579999999999999E-2</v>
      </c>
      <c r="R67" s="165">
        <v>749.34226999999998</v>
      </c>
    </row>
    <row r="68" spans="1:18" ht="13.2">
      <c r="A68" s="166"/>
      <c r="B68" s="166"/>
      <c r="C68" s="167" t="s">
        <v>240</v>
      </c>
      <c r="D68" s="168">
        <v>21783.694339999998</v>
      </c>
      <c r="E68" s="120">
        <v>0</v>
      </c>
      <c r="F68" s="120">
        <v>21783.694339999998</v>
      </c>
      <c r="G68" s="120">
        <v>0</v>
      </c>
      <c r="H68" s="120">
        <v>0</v>
      </c>
      <c r="I68" s="120">
        <v>0</v>
      </c>
      <c r="J68" s="120">
        <v>819.83891000000006</v>
      </c>
      <c r="K68" s="120">
        <v>82.97457</v>
      </c>
      <c r="L68" s="120">
        <v>902.81348000000003</v>
      </c>
      <c r="M68" s="120">
        <v>1552.86976</v>
      </c>
      <c r="N68" s="120">
        <v>5.7713900000000002</v>
      </c>
      <c r="O68" s="120">
        <v>1558.6411499999999</v>
      </c>
      <c r="P68" s="120">
        <v>2372.70867</v>
      </c>
      <c r="Q68" s="120">
        <v>88.745960000000011</v>
      </c>
      <c r="R68" s="169">
        <v>2461.4546299999997</v>
      </c>
    </row>
    <row r="69" spans="1:18" ht="13.2">
      <c r="A69" s="166"/>
      <c r="B69" s="162" t="s">
        <v>325</v>
      </c>
      <c r="C69" s="162" t="s">
        <v>326</v>
      </c>
      <c r="D69" s="163">
        <v>8541.516810000001</v>
      </c>
      <c r="E69" s="164">
        <v>0</v>
      </c>
      <c r="F69" s="164">
        <v>8541.516810000001</v>
      </c>
      <c r="G69" s="164">
        <v>0</v>
      </c>
      <c r="H69" s="164">
        <v>0</v>
      </c>
      <c r="I69" s="164">
        <v>0</v>
      </c>
      <c r="J69" s="164">
        <v>4400.1147000000001</v>
      </c>
      <c r="K69" s="164">
        <v>234.05787000000001</v>
      </c>
      <c r="L69" s="164">
        <v>4634.1725700000006</v>
      </c>
      <c r="M69" s="164">
        <v>6488.1318600000004</v>
      </c>
      <c r="N69" s="164">
        <v>9.9040000000000003E-2</v>
      </c>
      <c r="O69" s="164">
        <v>6488.2309000000005</v>
      </c>
      <c r="P69" s="164">
        <v>10888.246560000001</v>
      </c>
      <c r="Q69" s="164">
        <v>234.15691000000001</v>
      </c>
      <c r="R69" s="165">
        <v>11122.403470000001</v>
      </c>
    </row>
    <row r="70" spans="1:18" ht="13.2">
      <c r="A70" s="166"/>
      <c r="B70" s="162" t="s">
        <v>9</v>
      </c>
      <c r="C70" s="162" t="s">
        <v>9</v>
      </c>
      <c r="D70" s="163">
        <v>155499.26190000001</v>
      </c>
      <c r="E70" s="164">
        <v>0</v>
      </c>
      <c r="F70" s="164">
        <v>155499.26190000001</v>
      </c>
      <c r="G70" s="164">
        <v>20.926099999999998</v>
      </c>
      <c r="H70" s="164">
        <v>0</v>
      </c>
      <c r="I70" s="164">
        <v>20.926099999999998</v>
      </c>
      <c r="J70" s="164">
        <v>23691.402050000001</v>
      </c>
      <c r="K70" s="164">
        <v>5377.75767</v>
      </c>
      <c r="L70" s="164">
        <v>29069.159720000003</v>
      </c>
      <c r="M70" s="164">
        <v>91350.311509999985</v>
      </c>
      <c r="N70" s="164">
        <v>3831.0074500000001</v>
      </c>
      <c r="O70" s="164">
        <v>95181.318960000004</v>
      </c>
      <c r="P70" s="164">
        <v>115062.63966</v>
      </c>
      <c r="Q70" s="164">
        <v>9208.76512</v>
      </c>
      <c r="R70" s="165">
        <v>124271.40478</v>
      </c>
    </row>
    <row r="71" spans="1:18" ht="13.2">
      <c r="A71" s="166"/>
      <c r="B71" s="166"/>
      <c r="C71" s="167" t="s">
        <v>203</v>
      </c>
      <c r="D71" s="168">
        <v>45611.281260000003</v>
      </c>
      <c r="E71" s="120">
        <v>0</v>
      </c>
      <c r="F71" s="120">
        <v>45611.281260000003</v>
      </c>
      <c r="G71" s="120">
        <v>0</v>
      </c>
      <c r="H71" s="120">
        <v>0</v>
      </c>
      <c r="I71" s="120">
        <v>0</v>
      </c>
      <c r="J71" s="120">
        <v>3377.8190399999999</v>
      </c>
      <c r="K71" s="120">
        <v>60.77167</v>
      </c>
      <c r="L71" s="120">
        <v>3438.5907099999999</v>
      </c>
      <c r="M71" s="120">
        <v>2461.2966499999998</v>
      </c>
      <c r="N71" s="120">
        <v>2.3100000000000002E-2</v>
      </c>
      <c r="O71" s="120">
        <v>2461.3197500000001</v>
      </c>
      <c r="P71" s="120">
        <v>5839.1156899999996</v>
      </c>
      <c r="Q71" s="120">
        <v>60.79477</v>
      </c>
      <c r="R71" s="169">
        <v>5899.9104600000001</v>
      </c>
    </row>
    <row r="72" spans="1:18" ht="13.2">
      <c r="A72" s="166"/>
      <c r="B72" s="166"/>
      <c r="C72" s="167" t="s">
        <v>241</v>
      </c>
      <c r="D72" s="168">
        <v>30932.258369999996</v>
      </c>
      <c r="E72" s="120">
        <v>0</v>
      </c>
      <c r="F72" s="120">
        <v>30932.258369999996</v>
      </c>
      <c r="G72" s="120">
        <v>0</v>
      </c>
      <c r="H72" s="120">
        <v>0</v>
      </c>
      <c r="I72" s="120">
        <v>0</v>
      </c>
      <c r="J72" s="120">
        <v>6971.2266000000009</v>
      </c>
      <c r="K72" s="120">
        <v>363.59469999999999</v>
      </c>
      <c r="L72" s="120">
        <v>7334.8212999999996</v>
      </c>
      <c r="M72" s="120">
        <v>10137.05939</v>
      </c>
      <c r="N72" s="120">
        <v>174.32912999999999</v>
      </c>
      <c r="O72" s="120">
        <v>10311.38852</v>
      </c>
      <c r="P72" s="120">
        <v>17108.285989999997</v>
      </c>
      <c r="Q72" s="120">
        <v>537.92383000000007</v>
      </c>
      <c r="R72" s="169">
        <v>17646.20982</v>
      </c>
    </row>
    <row r="73" spans="1:18" ht="13.2">
      <c r="A73" s="166"/>
      <c r="B73" s="162" t="s">
        <v>327</v>
      </c>
      <c r="C73" s="162" t="s">
        <v>327</v>
      </c>
      <c r="D73" s="163">
        <v>8776.1057400000009</v>
      </c>
      <c r="E73" s="164">
        <v>0</v>
      </c>
      <c r="F73" s="164">
        <v>8776.1057400000009</v>
      </c>
      <c r="G73" s="164">
        <v>0</v>
      </c>
      <c r="H73" s="164">
        <v>0</v>
      </c>
      <c r="I73" s="164">
        <v>0</v>
      </c>
      <c r="J73" s="164">
        <v>1338.39354</v>
      </c>
      <c r="K73" s="164">
        <v>94.09902000000001</v>
      </c>
      <c r="L73" s="164">
        <v>1432.4925600000001</v>
      </c>
      <c r="M73" s="164">
        <v>2950.47334</v>
      </c>
      <c r="N73" s="164">
        <v>7.6011000000000006</v>
      </c>
      <c r="O73" s="164">
        <v>2958.0744399999999</v>
      </c>
      <c r="P73" s="164">
        <v>4288.8668799999996</v>
      </c>
      <c r="Q73" s="164">
        <v>101.70012000000001</v>
      </c>
      <c r="R73" s="165">
        <v>4390.567</v>
      </c>
    </row>
    <row r="74" spans="1:18" ht="13.2">
      <c r="A74" s="166"/>
      <c r="B74" s="162" t="s">
        <v>287</v>
      </c>
      <c r="C74" s="162" t="s">
        <v>288</v>
      </c>
      <c r="D74" s="163">
        <v>12392.971559999998</v>
      </c>
      <c r="E74" s="164">
        <v>0.73812</v>
      </c>
      <c r="F74" s="164">
        <v>12393.70968</v>
      </c>
      <c r="G74" s="164">
        <v>0</v>
      </c>
      <c r="H74" s="164">
        <v>0</v>
      </c>
      <c r="I74" s="164">
        <v>0</v>
      </c>
      <c r="J74" s="164">
        <v>10660.390089999999</v>
      </c>
      <c r="K74" s="164">
        <v>537.33412999999996</v>
      </c>
      <c r="L74" s="164">
        <v>11197.72422</v>
      </c>
      <c r="M74" s="164">
        <v>16403.368730000002</v>
      </c>
      <c r="N74" s="164">
        <v>113.7325</v>
      </c>
      <c r="O74" s="164">
        <v>16517.10123</v>
      </c>
      <c r="P74" s="164">
        <v>27063.758819999999</v>
      </c>
      <c r="Q74" s="164">
        <v>651.06663000000003</v>
      </c>
      <c r="R74" s="165">
        <v>27714.82545</v>
      </c>
    </row>
    <row r="75" spans="1:18" ht="13.2">
      <c r="A75" s="166"/>
      <c r="B75" s="166"/>
      <c r="C75" s="167" t="s">
        <v>328</v>
      </c>
      <c r="D75" s="168">
        <v>2517.94767</v>
      </c>
      <c r="E75" s="120">
        <v>0</v>
      </c>
      <c r="F75" s="120">
        <v>2517.94767</v>
      </c>
      <c r="G75" s="120">
        <v>0</v>
      </c>
      <c r="H75" s="120">
        <v>0</v>
      </c>
      <c r="I75" s="120">
        <v>0</v>
      </c>
      <c r="J75" s="120">
        <v>1785.1142</v>
      </c>
      <c r="K75" s="120">
        <v>1.45079</v>
      </c>
      <c r="L75" s="120">
        <v>1786.5649900000001</v>
      </c>
      <c r="M75" s="120">
        <v>1480.61429</v>
      </c>
      <c r="N75" s="120">
        <v>1.1949999999999999E-2</v>
      </c>
      <c r="O75" s="120">
        <v>1480.6262400000001</v>
      </c>
      <c r="P75" s="120">
        <v>3265.7284900000004</v>
      </c>
      <c r="Q75" s="120">
        <v>1.4627399999999999</v>
      </c>
      <c r="R75" s="169">
        <v>3267.1912299999999</v>
      </c>
    </row>
    <row r="76" spans="1:18" ht="13.2">
      <c r="A76" s="166"/>
      <c r="B76" s="166"/>
      <c r="C76" s="167" t="s">
        <v>313</v>
      </c>
      <c r="D76" s="168">
        <v>12916.8703</v>
      </c>
      <c r="E76" s="120">
        <v>0</v>
      </c>
      <c r="F76" s="120">
        <v>12916.8703</v>
      </c>
      <c r="G76" s="120">
        <v>0</v>
      </c>
      <c r="H76" s="120">
        <v>0</v>
      </c>
      <c r="I76" s="120">
        <v>0</v>
      </c>
      <c r="J76" s="120">
        <v>182.61987999999999</v>
      </c>
      <c r="K76" s="120">
        <v>0</v>
      </c>
      <c r="L76" s="120">
        <v>182.61987999999999</v>
      </c>
      <c r="M76" s="120">
        <v>75.390570000000011</v>
      </c>
      <c r="N76" s="120">
        <v>0</v>
      </c>
      <c r="O76" s="120">
        <v>75.390570000000011</v>
      </c>
      <c r="P76" s="120">
        <v>258.01044999999999</v>
      </c>
      <c r="Q76" s="120">
        <v>0</v>
      </c>
      <c r="R76" s="169">
        <v>258.01044999999999</v>
      </c>
    </row>
    <row r="77" spans="1:18" ht="13.2">
      <c r="A77" s="166"/>
      <c r="B77" s="162" t="s">
        <v>242</v>
      </c>
      <c r="C77" s="162" t="s">
        <v>243</v>
      </c>
      <c r="D77" s="163">
        <v>28878.727480000001</v>
      </c>
      <c r="E77" s="164">
        <v>0</v>
      </c>
      <c r="F77" s="164">
        <v>28878.727480000001</v>
      </c>
      <c r="G77" s="164">
        <v>0</v>
      </c>
      <c r="H77" s="164">
        <v>0</v>
      </c>
      <c r="I77" s="164">
        <v>0</v>
      </c>
      <c r="J77" s="164">
        <v>3019.1058399999997</v>
      </c>
      <c r="K77" s="164">
        <v>9.6278400000000008</v>
      </c>
      <c r="L77" s="164">
        <v>3028.7336799999998</v>
      </c>
      <c r="M77" s="164">
        <v>2431.3796299999999</v>
      </c>
      <c r="N77" s="164">
        <v>1.2900000000000001E-3</v>
      </c>
      <c r="O77" s="164">
        <v>2431.3809200000001</v>
      </c>
      <c r="P77" s="164">
        <v>5450.4854699999996</v>
      </c>
      <c r="Q77" s="164">
        <v>9.6291300000000017</v>
      </c>
      <c r="R77" s="165">
        <v>5460.1145999999999</v>
      </c>
    </row>
    <row r="78" spans="1:18" ht="13.2">
      <c r="A78" s="166"/>
      <c r="B78" s="162" t="s">
        <v>244</v>
      </c>
      <c r="C78" s="162" t="s">
        <v>244</v>
      </c>
      <c r="D78" s="163">
        <v>9184.8386499999997</v>
      </c>
      <c r="E78" s="164">
        <v>0</v>
      </c>
      <c r="F78" s="164">
        <v>9184.8386499999997</v>
      </c>
      <c r="G78" s="164">
        <v>0</v>
      </c>
      <c r="H78" s="164">
        <v>0</v>
      </c>
      <c r="I78" s="164">
        <v>0</v>
      </c>
      <c r="J78" s="164">
        <v>2795.9509800000001</v>
      </c>
      <c r="K78" s="164">
        <v>138.98785000000001</v>
      </c>
      <c r="L78" s="164">
        <v>2934.9388300000001</v>
      </c>
      <c r="M78" s="164">
        <v>6689.4084499999999</v>
      </c>
      <c r="N78" s="164">
        <v>8.2189999999999999E-2</v>
      </c>
      <c r="O78" s="164">
        <v>6689.49064</v>
      </c>
      <c r="P78" s="164">
        <v>9485.3594300000004</v>
      </c>
      <c r="Q78" s="164">
        <v>139.07004000000001</v>
      </c>
      <c r="R78" s="165">
        <v>9624.4294700000009</v>
      </c>
    </row>
    <row r="79" spans="1:18" ht="13.2">
      <c r="A79" s="166"/>
      <c r="B79" s="166"/>
      <c r="C79" s="167" t="s">
        <v>245</v>
      </c>
      <c r="D79" s="168">
        <v>7668.6583600000004</v>
      </c>
      <c r="E79" s="120">
        <v>0</v>
      </c>
      <c r="F79" s="120">
        <v>7668.6583600000004</v>
      </c>
      <c r="G79" s="120">
        <v>0</v>
      </c>
      <c r="H79" s="120">
        <v>0</v>
      </c>
      <c r="I79" s="120">
        <v>0</v>
      </c>
      <c r="J79" s="120">
        <v>179.88676999999998</v>
      </c>
      <c r="K79" s="120">
        <v>0</v>
      </c>
      <c r="L79" s="120">
        <v>179.88676999999998</v>
      </c>
      <c r="M79" s="120">
        <v>227.92292</v>
      </c>
      <c r="N79" s="120">
        <v>0</v>
      </c>
      <c r="O79" s="120">
        <v>227.92292</v>
      </c>
      <c r="P79" s="120">
        <v>407.80968999999999</v>
      </c>
      <c r="Q79" s="120">
        <v>0</v>
      </c>
      <c r="R79" s="169">
        <v>407.80968999999999</v>
      </c>
    </row>
    <row r="80" spans="1:18" ht="13.2">
      <c r="A80" s="166"/>
      <c r="B80" s="162" t="s">
        <v>329</v>
      </c>
      <c r="C80" s="162" t="s">
        <v>330</v>
      </c>
      <c r="D80" s="163">
        <v>10197.69068</v>
      </c>
      <c r="E80" s="164">
        <v>0</v>
      </c>
      <c r="F80" s="164">
        <v>10197.69068</v>
      </c>
      <c r="G80" s="164">
        <v>0</v>
      </c>
      <c r="H80" s="164">
        <v>0</v>
      </c>
      <c r="I80" s="164">
        <v>0</v>
      </c>
      <c r="J80" s="164">
        <v>802.11992000000009</v>
      </c>
      <c r="K80" s="164">
        <v>7.4990000000000001E-2</v>
      </c>
      <c r="L80" s="164">
        <v>802.19491000000005</v>
      </c>
      <c r="M80" s="164">
        <v>673.16624999999999</v>
      </c>
      <c r="N80" s="164">
        <v>1.5699999999999999E-2</v>
      </c>
      <c r="O80" s="164">
        <v>673.18194999999992</v>
      </c>
      <c r="P80" s="164">
        <v>1475.2861699999999</v>
      </c>
      <c r="Q80" s="164">
        <v>9.0689999999999993E-2</v>
      </c>
      <c r="R80" s="165">
        <v>1475.3768600000001</v>
      </c>
    </row>
    <row r="81" spans="1:18" ht="13.2">
      <c r="A81" s="166"/>
      <c r="B81" s="162" t="s">
        <v>246</v>
      </c>
      <c r="C81" s="162" t="s">
        <v>247</v>
      </c>
      <c r="D81" s="163">
        <v>199.87848000000002</v>
      </c>
      <c r="E81" s="164">
        <v>0</v>
      </c>
      <c r="F81" s="164">
        <v>199.87848000000002</v>
      </c>
      <c r="G81" s="164">
        <v>0</v>
      </c>
      <c r="H81" s="164">
        <v>0</v>
      </c>
      <c r="I81" s="164">
        <v>0</v>
      </c>
      <c r="J81" s="164">
        <v>0</v>
      </c>
      <c r="K81" s="164">
        <v>0</v>
      </c>
      <c r="L81" s="164">
        <v>0</v>
      </c>
      <c r="M81" s="164">
        <v>0</v>
      </c>
      <c r="N81" s="164">
        <v>0</v>
      </c>
      <c r="O81" s="164">
        <v>0</v>
      </c>
      <c r="P81" s="164">
        <v>0</v>
      </c>
      <c r="Q81" s="164">
        <v>0</v>
      </c>
      <c r="R81" s="165">
        <v>0</v>
      </c>
    </row>
    <row r="82" spans="1:18" ht="13.2">
      <c r="A82" s="166"/>
      <c r="B82" s="162" t="s">
        <v>331</v>
      </c>
      <c r="C82" s="162" t="s">
        <v>331</v>
      </c>
      <c r="D82" s="163">
        <v>4563.6624900000006</v>
      </c>
      <c r="E82" s="164">
        <v>0</v>
      </c>
      <c r="F82" s="164">
        <v>4563.6624900000006</v>
      </c>
      <c r="G82" s="164">
        <v>0</v>
      </c>
      <c r="H82" s="164">
        <v>0</v>
      </c>
      <c r="I82" s="164">
        <v>0</v>
      </c>
      <c r="J82" s="164">
        <v>338.41197</v>
      </c>
      <c r="K82" s="164">
        <v>0</v>
      </c>
      <c r="L82" s="164">
        <v>338.41197</v>
      </c>
      <c r="M82" s="164">
        <v>241.83582999999999</v>
      </c>
      <c r="N82" s="164">
        <v>0</v>
      </c>
      <c r="O82" s="164">
        <v>241.83582999999999</v>
      </c>
      <c r="P82" s="164">
        <v>580.24779999999998</v>
      </c>
      <c r="Q82" s="164">
        <v>0</v>
      </c>
      <c r="R82" s="165">
        <v>580.2478000000001</v>
      </c>
    </row>
    <row r="83" spans="1:18" ht="13.2">
      <c r="A83" s="166"/>
      <c r="B83" s="166"/>
      <c r="C83" s="167" t="s">
        <v>332</v>
      </c>
      <c r="D83" s="168">
        <v>3067.8918900000003</v>
      </c>
      <c r="E83" s="120">
        <v>0</v>
      </c>
      <c r="F83" s="120">
        <v>3067.8918900000003</v>
      </c>
      <c r="G83" s="120">
        <v>0</v>
      </c>
      <c r="H83" s="120">
        <v>0</v>
      </c>
      <c r="I83" s="120">
        <v>0</v>
      </c>
      <c r="J83" s="120">
        <v>110.90872999999999</v>
      </c>
      <c r="K83" s="120">
        <v>0</v>
      </c>
      <c r="L83" s="120">
        <v>110.90872999999999</v>
      </c>
      <c r="M83" s="120">
        <v>1.03894</v>
      </c>
      <c r="N83" s="120">
        <v>0</v>
      </c>
      <c r="O83" s="120">
        <v>1.03894</v>
      </c>
      <c r="P83" s="120">
        <v>111.94767</v>
      </c>
      <c r="Q83" s="120">
        <v>0</v>
      </c>
      <c r="R83" s="169">
        <v>111.94767</v>
      </c>
    </row>
    <row r="84" spans="1:18" ht="13.2">
      <c r="A84" s="166"/>
      <c r="B84" s="162" t="s">
        <v>333</v>
      </c>
      <c r="C84" s="162" t="s">
        <v>333</v>
      </c>
      <c r="D84" s="163">
        <v>5720.3651799999998</v>
      </c>
      <c r="E84" s="164">
        <v>0</v>
      </c>
      <c r="F84" s="164">
        <v>5720.3651799999998</v>
      </c>
      <c r="G84" s="164">
        <v>0</v>
      </c>
      <c r="H84" s="164">
        <v>0</v>
      </c>
      <c r="I84" s="164">
        <v>0</v>
      </c>
      <c r="J84" s="164">
        <v>453.25283000000002</v>
      </c>
      <c r="K84" s="164">
        <v>0</v>
      </c>
      <c r="L84" s="164">
        <v>453.25283000000002</v>
      </c>
      <c r="M84" s="164">
        <v>184.94049999999999</v>
      </c>
      <c r="N84" s="164">
        <v>2.9999999999999997E-4</v>
      </c>
      <c r="O84" s="164">
        <v>184.9408</v>
      </c>
      <c r="P84" s="164">
        <v>638.19333000000006</v>
      </c>
      <c r="Q84" s="164">
        <v>2.9999999999999997E-4</v>
      </c>
      <c r="R84" s="165">
        <v>638.19362999999998</v>
      </c>
    </row>
    <row r="85" spans="1:18" ht="13.2">
      <c r="A85" s="166"/>
      <c r="B85" s="166"/>
      <c r="C85" s="167" t="s">
        <v>334</v>
      </c>
      <c r="D85" s="168">
        <v>2737.9972000000002</v>
      </c>
      <c r="E85" s="120">
        <v>0</v>
      </c>
      <c r="F85" s="120">
        <v>2737.9972000000002</v>
      </c>
      <c r="G85" s="120">
        <v>0</v>
      </c>
      <c r="H85" s="120">
        <v>0</v>
      </c>
      <c r="I85" s="120">
        <v>0</v>
      </c>
      <c r="J85" s="120">
        <v>149.60346999999999</v>
      </c>
      <c r="K85" s="120">
        <v>0</v>
      </c>
      <c r="L85" s="120">
        <v>149.60346999999999</v>
      </c>
      <c r="M85" s="120">
        <v>67.806550000000001</v>
      </c>
      <c r="N85" s="120">
        <v>0</v>
      </c>
      <c r="O85" s="120">
        <v>67.806550000000001</v>
      </c>
      <c r="P85" s="120">
        <v>217.41002000000003</v>
      </c>
      <c r="Q85" s="120">
        <v>0</v>
      </c>
      <c r="R85" s="169">
        <v>217.41002</v>
      </c>
    </row>
    <row r="86" spans="1:18" ht="13.2">
      <c r="A86" s="162" t="s">
        <v>836</v>
      </c>
      <c r="B86" s="810"/>
      <c r="C86" s="810"/>
      <c r="D86" s="163">
        <v>404301.5325400001</v>
      </c>
      <c r="E86" s="164">
        <v>0.73812</v>
      </c>
      <c r="F86" s="164">
        <v>404302.2706600001</v>
      </c>
      <c r="G86" s="164">
        <v>20.926099999999998</v>
      </c>
      <c r="H86" s="164">
        <v>0</v>
      </c>
      <c r="I86" s="164">
        <v>20.926099999999998</v>
      </c>
      <c r="J86" s="164">
        <v>63975.428579999993</v>
      </c>
      <c r="K86" s="164">
        <v>6912.3958699999994</v>
      </c>
      <c r="L86" s="164">
        <v>70887.82445</v>
      </c>
      <c r="M86" s="164">
        <v>146594.87077999997</v>
      </c>
      <c r="N86" s="164">
        <v>4132.700890000001</v>
      </c>
      <c r="O86" s="164">
        <v>150727.57166999998</v>
      </c>
      <c r="P86" s="164">
        <v>210591.22546000002</v>
      </c>
      <c r="Q86" s="164">
        <v>11045.09676</v>
      </c>
      <c r="R86" s="165">
        <v>221636.32221999997</v>
      </c>
    </row>
    <row r="87" spans="1:18" ht="13.2">
      <c r="A87" s="162" t="s">
        <v>10</v>
      </c>
      <c r="B87" s="162" t="s">
        <v>314</v>
      </c>
      <c r="C87" s="162" t="s">
        <v>315</v>
      </c>
      <c r="D87" s="163">
        <v>952.50538000000006</v>
      </c>
      <c r="E87" s="164">
        <v>0</v>
      </c>
      <c r="F87" s="164">
        <v>952.50538000000006</v>
      </c>
      <c r="G87" s="164">
        <v>0</v>
      </c>
      <c r="H87" s="164">
        <v>0</v>
      </c>
      <c r="I87" s="164">
        <v>0</v>
      </c>
      <c r="J87" s="164">
        <v>0</v>
      </c>
      <c r="K87" s="164">
        <v>0</v>
      </c>
      <c r="L87" s="164">
        <v>0</v>
      </c>
      <c r="M87" s="164">
        <v>0</v>
      </c>
      <c r="N87" s="164">
        <v>0</v>
      </c>
      <c r="O87" s="164">
        <v>0</v>
      </c>
      <c r="P87" s="164">
        <v>0</v>
      </c>
      <c r="Q87" s="164">
        <v>0</v>
      </c>
      <c r="R87" s="165">
        <v>0</v>
      </c>
    </row>
    <row r="88" spans="1:18" ht="13.2">
      <c r="A88" s="166"/>
      <c r="B88" s="162" t="s">
        <v>10</v>
      </c>
      <c r="C88" s="162" t="s">
        <v>10</v>
      </c>
      <c r="D88" s="163">
        <v>43686.142240000008</v>
      </c>
      <c r="E88" s="164">
        <v>0</v>
      </c>
      <c r="F88" s="164">
        <v>43686.142240000008</v>
      </c>
      <c r="G88" s="164">
        <v>3.8000000000000002E-4</v>
      </c>
      <c r="H88" s="164">
        <v>0</v>
      </c>
      <c r="I88" s="164">
        <v>3.8000000000000002E-4</v>
      </c>
      <c r="J88" s="164">
        <v>1542.5529799999999</v>
      </c>
      <c r="K88" s="164">
        <v>1.9522599999999999</v>
      </c>
      <c r="L88" s="164">
        <v>1544.50524</v>
      </c>
      <c r="M88" s="164">
        <v>6916.7827500000003</v>
      </c>
      <c r="N88" s="164">
        <v>0</v>
      </c>
      <c r="O88" s="164">
        <v>6916.7827500000003</v>
      </c>
      <c r="P88" s="164">
        <v>8459.3361100000002</v>
      </c>
      <c r="Q88" s="164">
        <v>1.9522599999999999</v>
      </c>
      <c r="R88" s="165">
        <v>8461.2883699999984</v>
      </c>
    </row>
    <row r="89" spans="1:18" ht="13.2">
      <c r="A89" s="166"/>
      <c r="B89" s="162" t="s">
        <v>248</v>
      </c>
      <c r="C89" s="162" t="s">
        <v>249</v>
      </c>
      <c r="D89" s="163">
        <v>33332.722500000003</v>
      </c>
      <c r="E89" s="164">
        <v>0</v>
      </c>
      <c r="F89" s="164">
        <v>33332.722500000003</v>
      </c>
      <c r="G89" s="164">
        <v>0</v>
      </c>
      <c r="H89" s="164">
        <v>0</v>
      </c>
      <c r="I89" s="164">
        <v>0</v>
      </c>
      <c r="J89" s="164">
        <v>2105.1369599999998</v>
      </c>
      <c r="K89" s="164">
        <v>87.671340000000001</v>
      </c>
      <c r="L89" s="164">
        <v>2192.8082999999997</v>
      </c>
      <c r="M89" s="164">
        <v>3485.18408</v>
      </c>
      <c r="N89" s="164">
        <v>26.859830000000002</v>
      </c>
      <c r="O89" s="164">
        <v>3512.0439100000003</v>
      </c>
      <c r="P89" s="164">
        <v>5590.3210399999998</v>
      </c>
      <c r="Q89" s="164">
        <v>114.53117</v>
      </c>
      <c r="R89" s="165">
        <v>5704.85221</v>
      </c>
    </row>
    <row r="90" spans="1:18" ht="13.2">
      <c r="A90" s="162" t="s">
        <v>837</v>
      </c>
      <c r="B90" s="810"/>
      <c r="C90" s="810"/>
      <c r="D90" s="163">
        <v>77971.370120000007</v>
      </c>
      <c r="E90" s="164">
        <v>0</v>
      </c>
      <c r="F90" s="164">
        <v>77971.370120000007</v>
      </c>
      <c r="G90" s="164">
        <v>3.8000000000000002E-4</v>
      </c>
      <c r="H90" s="164">
        <v>0</v>
      </c>
      <c r="I90" s="164">
        <v>3.8000000000000002E-4</v>
      </c>
      <c r="J90" s="164">
        <v>3647.6899399999998</v>
      </c>
      <c r="K90" s="164">
        <v>89.623599999999996</v>
      </c>
      <c r="L90" s="164">
        <v>3737.3135400000001</v>
      </c>
      <c r="M90" s="164">
        <v>10401.966829999999</v>
      </c>
      <c r="N90" s="164">
        <v>26.859830000000002</v>
      </c>
      <c r="O90" s="164">
        <v>10428.826660000001</v>
      </c>
      <c r="P90" s="164">
        <v>14049.657149999999</v>
      </c>
      <c r="Q90" s="164">
        <v>116.48343</v>
      </c>
      <c r="R90" s="165">
        <v>14166.140579999997</v>
      </c>
    </row>
    <row r="91" spans="1:18" ht="13.2">
      <c r="A91" s="162" t="s">
        <v>118</v>
      </c>
      <c r="B91" s="162" t="s">
        <v>118</v>
      </c>
      <c r="C91" s="162" t="s">
        <v>118</v>
      </c>
      <c r="D91" s="163">
        <v>168256.14835000003</v>
      </c>
      <c r="E91" s="164">
        <v>0</v>
      </c>
      <c r="F91" s="164">
        <v>168256.14835000003</v>
      </c>
      <c r="G91" s="164">
        <v>0.12756999999999999</v>
      </c>
      <c r="H91" s="164">
        <v>0</v>
      </c>
      <c r="I91" s="164">
        <v>0.12756999999999999</v>
      </c>
      <c r="J91" s="164">
        <v>7686.9894199999999</v>
      </c>
      <c r="K91" s="164">
        <v>445.38515999999998</v>
      </c>
      <c r="L91" s="164">
        <v>8132.3745800000006</v>
      </c>
      <c r="M91" s="164">
        <v>9290.6649900000011</v>
      </c>
      <c r="N91" s="164">
        <v>256.77593999999999</v>
      </c>
      <c r="O91" s="164">
        <v>9547.4409299999988</v>
      </c>
      <c r="P91" s="164">
        <v>16977.78198</v>
      </c>
      <c r="Q91" s="164">
        <v>702.16110000000015</v>
      </c>
      <c r="R91" s="165">
        <v>17679.943079999997</v>
      </c>
    </row>
    <row r="92" spans="1:18" ht="13.2">
      <c r="A92" s="166"/>
      <c r="B92" s="162" t="s">
        <v>119</v>
      </c>
      <c r="C92" s="162" t="s">
        <v>120</v>
      </c>
      <c r="D92" s="163">
        <v>102346.60362999998</v>
      </c>
      <c r="E92" s="164">
        <v>0</v>
      </c>
      <c r="F92" s="164">
        <v>102346.60362999998</v>
      </c>
      <c r="G92" s="164">
        <v>0.36781000000000003</v>
      </c>
      <c r="H92" s="164">
        <v>0</v>
      </c>
      <c r="I92" s="164">
        <v>0.36781000000000003</v>
      </c>
      <c r="J92" s="164">
        <v>3438.6873300000002</v>
      </c>
      <c r="K92" s="164">
        <v>16.586209999999998</v>
      </c>
      <c r="L92" s="164">
        <v>3455.2735400000001</v>
      </c>
      <c r="M92" s="164">
        <v>2339.11978</v>
      </c>
      <c r="N92" s="164">
        <v>0.50026000000000004</v>
      </c>
      <c r="O92" s="164">
        <v>2339.6200400000002</v>
      </c>
      <c r="P92" s="164">
        <v>5778.1749199999995</v>
      </c>
      <c r="Q92" s="164">
        <v>17.086469999999998</v>
      </c>
      <c r="R92" s="165">
        <v>5795.2613899999988</v>
      </c>
    </row>
    <row r="93" spans="1:18" ht="13.2">
      <c r="A93" s="166"/>
      <c r="B93" s="162" t="s">
        <v>250</v>
      </c>
      <c r="C93" s="162" t="s">
        <v>251</v>
      </c>
      <c r="D93" s="163">
        <v>16530.730609999999</v>
      </c>
      <c r="E93" s="164">
        <v>0</v>
      </c>
      <c r="F93" s="164">
        <v>16530.730609999999</v>
      </c>
      <c r="G93" s="164">
        <v>0</v>
      </c>
      <c r="H93" s="164">
        <v>0</v>
      </c>
      <c r="I93" s="164">
        <v>0</v>
      </c>
      <c r="J93" s="164">
        <v>399.36257000000001</v>
      </c>
      <c r="K93" s="164">
        <v>3.671E-2</v>
      </c>
      <c r="L93" s="164">
        <v>399.39928000000003</v>
      </c>
      <c r="M93" s="164">
        <v>684.88022999999998</v>
      </c>
      <c r="N93" s="164">
        <v>0</v>
      </c>
      <c r="O93" s="164">
        <v>684.88022999999998</v>
      </c>
      <c r="P93" s="164">
        <v>1084.2428</v>
      </c>
      <c r="Q93" s="164">
        <v>3.671E-2</v>
      </c>
      <c r="R93" s="165">
        <v>1084.2795100000001</v>
      </c>
    </row>
    <row r="94" spans="1:18" ht="13.2">
      <c r="A94" s="162" t="s">
        <v>838</v>
      </c>
      <c r="B94" s="810"/>
      <c r="C94" s="810"/>
      <c r="D94" s="163">
        <v>287133.48259000003</v>
      </c>
      <c r="E94" s="164">
        <v>0</v>
      </c>
      <c r="F94" s="164">
        <v>287133.48259000003</v>
      </c>
      <c r="G94" s="164">
        <v>0.49537999999999999</v>
      </c>
      <c r="H94" s="164">
        <v>0</v>
      </c>
      <c r="I94" s="164">
        <v>0.49537999999999999</v>
      </c>
      <c r="J94" s="164">
        <v>11525.03932</v>
      </c>
      <c r="K94" s="164">
        <v>462.00808000000001</v>
      </c>
      <c r="L94" s="164">
        <v>11987.047399999999</v>
      </c>
      <c r="M94" s="164">
        <v>12314.665000000001</v>
      </c>
      <c r="N94" s="164">
        <v>257.27620000000002</v>
      </c>
      <c r="O94" s="164">
        <v>12571.941199999999</v>
      </c>
      <c r="P94" s="164">
        <v>23840.199700000001</v>
      </c>
      <c r="Q94" s="164">
        <v>719.28428000000008</v>
      </c>
      <c r="R94" s="165">
        <v>24559.483980000001</v>
      </c>
    </row>
    <row r="95" spans="1:18" ht="13.2">
      <c r="A95" s="162" t="s">
        <v>12</v>
      </c>
      <c r="B95" s="162" t="s">
        <v>121</v>
      </c>
      <c r="C95" s="162" t="s">
        <v>122</v>
      </c>
      <c r="D95" s="163">
        <v>107910.70767</v>
      </c>
      <c r="E95" s="164">
        <v>0</v>
      </c>
      <c r="F95" s="164">
        <v>107910.70767</v>
      </c>
      <c r="G95" s="164">
        <v>0.18268999999999999</v>
      </c>
      <c r="H95" s="164">
        <v>0</v>
      </c>
      <c r="I95" s="164">
        <v>0.18268999999999999</v>
      </c>
      <c r="J95" s="164">
        <v>5307.8716399999994</v>
      </c>
      <c r="K95" s="164">
        <v>21.069509999999998</v>
      </c>
      <c r="L95" s="164">
        <v>5328.9411500000006</v>
      </c>
      <c r="M95" s="164">
        <v>4025.91723</v>
      </c>
      <c r="N95" s="164">
        <v>9.62087</v>
      </c>
      <c r="O95" s="164">
        <v>4035.5380999999998</v>
      </c>
      <c r="P95" s="164">
        <v>9333.9715599999981</v>
      </c>
      <c r="Q95" s="164">
        <v>30.690379999999998</v>
      </c>
      <c r="R95" s="165">
        <v>9364.6619400000018</v>
      </c>
    </row>
    <row r="96" spans="1:18" ht="13.2">
      <c r="A96" s="166"/>
      <c r="B96" s="166"/>
      <c r="C96" s="167" t="s">
        <v>204</v>
      </c>
      <c r="D96" s="168">
        <v>5348.7051100000008</v>
      </c>
      <c r="E96" s="120">
        <v>0</v>
      </c>
      <c r="F96" s="120">
        <v>5348.7051100000008</v>
      </c>
      <c r="G96" s="120">
        <v>0</v>
      </c>
      <c r="H96" s="120">
        <v>0</v>
      </c>
      <c r="I96" s="120">
        <v>0</v>
      </c>
      <c r="J96" s="120">
        <v>1.38679</v>
      </c>
      <c r="K96" s="120">
        <v>0</v>
      </c>
      <c r="L96" s="120">
        <v>1.38679</v>
      </c>
      <c r="M96" s="120">
        <v>0</v>
      </c>
      <c r="N96" s="120">
        <v>0</v>
      </c>
      <c r="O96" s="120">
        <v>0</v>
      </c>
      <c r="P96" s="120">
        <v>1.38679</v>
      </c>
      <c r="Q96" s="120">
        <v>0</v>
      </c>
      <c r="R96" s="169">
        <v>1.38679</v>
      </c>
    </row>
    <row r="97" spans="1:18" ht="13.2">
      <c r="A97" s="166"/>
      <c r="B97" s="162" t="s">
        <v>12</v>
      </c>
      <c r="C97" s="162" t="s">
        <v>12</v>
      </c>
      <c r="D97" s="163">
        <v>215444.00252000001</v>
      </c>
      <c r="E97" s="164">
        <v>0</v>
      </c>
      <c r="F97" s="164">
        <v>215444.00252000001</v>
      </c>
      <c r="G97" s="164">
        <v>24.40307</v>
      </c>
      <c r="H97" s="164">
        <v>0</v>
      </c>
      <c r="I97" s="164">
        <v>24.40307</v>
      </c>
      <c r="J97" s="164">
        <v>9450.6987199999985</v>
      </c>
      <c r="K97" s="164">
        <v>138.20636999999999</v>
      </c>
      <c r="L97" s="164">
        <v>9588.9050900000002</v>
      </c>
      <c r="M97" s="164">
        <v>14720.756820000002</v>
      </c>
      <c r="N97" s="164">
        <v>265.21053999999998</v>
      </c>
      <c r="O97" s="164">
        <v>14985.967360000001</v>
      </c>
      <c r="P97" s="164">
        <v>24195.858609999999</v>
      </c>
      <c r="Q97" s="164">
        <v>403.41691000000003</v>
      </c>
      <c r="R97" s="165">
        <v>24599.275519999999</v>
      </c>
    </row>
    <row r="98" spans="1:18" ht="13.2">
      <c r="A98" s="166"/>
      <c r="B98" s="162" t="s">
        <v>123</v>
      </c>
      <c r="C98" s="162" t="s">
        <v>123</v>
      </c>
      <c r="D98" s="163">
        <v>24103.77435</v>
      </c>
      <c r="E98" s="164">
        <v>0</v>
      </c>
      <c r="F98" s="164">
        <v>24103.77435</v>
      </c>
      <c r="G98" s="164">
        <v>1.7999999999999998E-4</v>
      </c>
      <c r="H98" s="164">
        <v>0</v>
      </c>
      <c r="I98" s="164">
        <v>1.7999999999999998E-4</v>
      </c>
      <c r="J98" s="164">
        <v>1241.4260899999999</v>
      </c>
      <c r="K98" s="164">
        <v>216.58553000000001</v>
      </c>
      <c r="L98" s="164">
        <v>1458.0116199999998</v>
      </c>
      <c r="M98" s="164">
        <v>1025.3076599999999</v>
      </c>
      <c r="N98" s="164">
        <v>127.12383</v>
      </c>
      <c r="O98" s="164">
        <v>1152.4314899999999</v>
      </c>
      <c r="P98" s="164">
        <v>2266.7339299999999</v>
      </c>
      <c r="Q98" s="164">
        <v>343.70936</v>
      </c>
      <c r="R98" s="165">
        <v>2610.4432900000002</v>
      </c>
    </row>
    <row r="99" spans="1:18" ht="13.2">
      <c r="A99" s="166"/>
      <c r="B99" s="162" t="s">
        <v>124</v>
      </c>
      <c r="C99" s="162" t="s">
        <v>124</v>
      </c>
      <c r="D99" s="163">
        <v>61981.404829999999</v>
      </c>
      <c r="E99" s="164">
        <v>0</v>
      </c>
      <c r="F99" s="164">
        <v>61981.404829999999</v>
      </c>
      <c r="G99" s="164">
        <v>6.6450000000000009E-2</v>
      </c>
      <c r="H99" s="164">
        <v>0</v>
      </c>
      <c r="I99" s="164">
        <v>6.6450000000000009E-2</v>
      </c>
      <c r="J99" s="164">
        <v>4219.74251</v>
      </c>
      <c r="K99" s="164">
        <v>40.64067</v>
      </c>
      <c r="L99" s="164">
        <v>4260.3831799999998</v>
      </c>
      <c r="M99" s="164">
        <v>3349.6625400000003</v>
      </c>
      <c r="N99" s="164">
        <v>8.8440599999999989</v>
      </c>
      <c r="O99" s="164">
        <v>3358.5066000000002</v>
      </c>
      <c r="P99" s="164">
        <v>7569.4714999999997</v>
      </c>
      <c r="Q99" s="164">
        <v>49.484729999999999</v>
      </c>
      <c r="R99" s="165">
        <v>7618.9562299999998</v>
      </c>
    </row>
    <row r="100" spans="1:18" ht="13.2">
      <c r="A100" s="162" t="s">
        <v>839</v>
      </c>
      <c r="B100" s="810"/>
      <c r="C100" s="810"/>
      <c r="D100" s="163">
        <v>414788.59448000003</v>
      </c>
      <c r="E100" s="164">
        <v>0</v>
      </c>
      <c r="F100" s="164">
        <v>414788.59448000003</v>
      </c>
      <c r="G100" s="164">
        <v>24.65239</v>
      </c>
      <c r="H100" s="164">
        <v>0</v>
      </c>
      <c r="I100" s="164">
        <v>24.65239</v>
      </c>
      <c r="J100" s="164">
        <v>20221.125749999999</v>
      </c>
      <c r="K100" s="164">
        <v>416.50208000000003</v>
      </c>
      <c r="L100" s="164">
        <v>20637.627829999998</v>
      </c>
      <c r="M100" s="164">
        <v>23121.644250000001</v>
      </c>
      <c r="N100" s="164">
        <v>410.79930000000002</v>
      </c>
      <c r="O100" s="164">
        <v>23532.44355</v>
      </c>
      <c r="P100" s="164">
        <v>43367.42239</v>
      </c>
      <c r="Q100" s="164">
        <v>827.30137999999999</v>
      </c>
      <c r="R100" s="165">
        <v>44194.723769999997</v>
      </c>
    </row>
    <row r="101" spans="1:18" ht="13.2">
      <c r="A101" s="162" t="s">
        <v>125</v>
      </c>
      <c r="B101" s="162" t="s">
        <v>126</v>
      </c>
      <c r="C101" s="162" t="s">
        <v>126</v>
      </c>
      <c r="D101" s="163">
        <v>62843.395190000003</v>
      </c>
      <c r="E101" s="164">
        <v>0</v>
      </c>
      <c r="F101" s="164">
        <v>62843.395190000003</v>
      </c>
      <c r="G101" s="164">
        <v>1.41E-3</v>
      </c>
      <c r="H101" s="164">
        <v>0</v>
      </c>
      <c r="I101" s="164">
        <v>1.41E-3</v>
      </c>
      <c r="J101" s="164">
        <v>3740.40148</v>
      </c>
      <c r="K101" s="164">
        <v>39.832229999999996</v>
      </c>
      <c r="L101" s="164">
        <v>3780.23371</v>
      </c>
      <c r="M101" s="164">
        <v>3644.5937800000002</v>
      </c>
      <c r="N101" s="164">
        <v>15.119429999999999</v>
      </c>
      <c r="O101" s="164">
        <v>3659.7132099999999</v>
      </c>
      <c r="P101" s="164">
        <v>7384.9966699999995</v>
      </c>
      <c r="Q101" s="164">
        <v>54.951659999999997</v>
      </c>
      <c r="R101" s="165">
        <v>7439.9483300000002</v>
      </c>
    </row>
    <row r="102" spans="1:18" ht="13.2">
      <c r="A102" s="166"/>
      <c r="B102" s="166"/>
      <c r="C102" s="167" t="s">
        <v>127</v>
      </c>
      <c r="D102" s="168">
        <v>49255.052360000001</v>
      </c>
      <c r="E102" s="120">
        <v>0</v>
      </c>
      <c r="F102" s="120">
        <v>49255.052360000001</v>
      </c>
      <c r="G102" s="120">
        <v>0.12359999999999999</v>
      </c>
      <c r="H102" s="120">
        <v>0</v>
      </c>
      <c r="I102" s="120">
        <v>0.12359999999999999</v>
      </c>
      <c r="J102" s="120">
        <v>4390.7655100000002</v>
      </c>
      <c r="K102" s="120">
        <v>7.2482499999999996</v>
      </c>
      <c r="L102" s="120">
        <v>4398.0137599999998</v>
      </c>
      <c r="M102" s="120">
        <v>2463.6617900000001</v>
      </c>
      <c r="N102" s="120">
        <v>0</v>
      </c>
      <c r="O102" s="120">
        <v>2463.6617900000001</v>
      </c>
      <c r="P102" s="120">
        <v>6854.5509000000002</v>
      </c>
      <c r="Q102" s="120">
        <v>7.2482499999999996</v>
      </c>
      <c r="R102" s="169">
        <v>6861.7991500000007</v>
      </c>
    </row>
    <row r="103" spans="1:18" ht="13.2">
      <c r="A103" s="166"/>
      <c r="B103" s="166"/>
      <c r="C103" s="167" t="s">
        <v>252</v>
      </c>
      <c r="D103" s="168">
        <v>12439.154560000001</v>
      </c>
      <c r="E103" s="120">
        <v>0</v>
      </c>
      <c r="F103" s="120">
        <v>12439.154560000001</v>
      </c>
      <c r="G103" s="120">
        <v>0</v>
      </c>
      <c r="H103" s="120">
        <v>0</v>
      </c>
      <c r="I103" s="120">
        <v>0</v>
      </c>
      <c r="J103" s="120">
        <v>665.53476000000001</v>
      </c>
      <c r="K103" s="120">
        <v>0</v>
      </c>
      <c r="L103" s="120">
        <v>665.53476000000001</v>
      </c>
      <c r="M103" s="120">
        <v>151.25987000000001</v>
      </c>
      <c r="N103" s="120">
        <v>0</v>
      </c>
      <c r="O103" s="120">
        <v>151.25987000000001</v>
      </c>
      <c r="P103" s="120">
        <v>816.79462999999998</v>
      </c>
      <c r="Q103" s="120">
        <v>0</v>
      </c>
      <c r="R103" s="169">
        <v>816.79462999999998</v>
      </c>
    </row>
    <row r="104" spans="1:18" ht="13.2">
      <c r="A104" s="166"/>
      <c r="B104" s="162" t="s">
        <v>253</v>
      </c>
      <c r="C104" s="162" t="s">
        <v>253</v>
      </c>
      <c r="D104" s="163">
        <v>16550.545389999999</v>
      </c>
      <c r="E104" s="164">
        <v>0</v>
      </c>
      <c r="F104" s="164">
        <v>16550.545389999999</v>
      </c>
      <c r="G104" s="164">
        <v>0</v>
      </c>
      <c r="H104" s="164">
        <v>0</v>
      </c>
      <c r="I104" s="164">
        <v>0</v>
      </c>
      <c r="J104" s="164">
        <v>1192.81414</v>
      </c>
      <c r="K104" s="164">
        <v>2.6061100000000001</v>
      </c>
      <c r="L104" s="164">
        <v>1195.4202499999999</v>
      </c>
      <c r="M104" s="164">
        <v>2252.6980099999996</v>
      </c>
      <c r="N104" s="164">
        <v>0</v>
      </c>
      <c r="O104" s="164">
        <v>2252.6980099999996</v>
      </c>
      <c r="P104" s="164">
        <v>3445.5121499999996</v>
      </c>
      <c r="Q104" s="164">
        <v>2.6061100000000001</v>
      </c>
      <c r="R104" s="165">
        <v>3448.1182599999997</v>
      </c>
    </row>
    <row r="105" spans="1:18" ht="13.2">
      <c r="A105" s="166"/>
      <c r="B105" s="162" t="s">
        <v>254</v>
      </c>
      <c r="C105" s="162" t="s">
        <v>254</v>
      </c>
      <c r="D105" s="163">
        <v>10510.777169999999</v>
      </c>
      <c r="E105" s="164">
        <v>17.2498</v>
      </c>
      <c r="F105" s="164">
        <v>10528.026970000001</v>
      </c>
      <c r="G105" s="164">
        <v>0</v>
      </c>
      <c r="H105" s="164">
        <v>0</v>
      </c>
      <c r="I105" s="164">
        <v>0</v>
      </c>
      <c r="J105" s="164">
        <v>455.11739</v>
      </c>
      <c r="K105" s="164">
        <v>4.138E-2</v>
      </c>
      <c r="L105" s="164">
        <v>455.15877</v>
      </c>
      <c r="M105" s="164">
        <v>932.89820999999995</v>
      </c>
      <c r="N105" s="164">
        <v>0</v>
      </c>
      <c r="O105" s="164">
        <v>932.89820999999995</v>
      </c>
      <c r="P105" s="164">
        <v>1388.0156000000002</v>
      </c>
      <c r="Q105" s="164">
        <v>4.138E-2</v>
      </c>
      <c r="R105" s="165">
        <v>1388.0569800000001</v>
      </c>
    </row>
    <row r="106" spans="1:18" ht="13.2">
      <c r="A106" s="166"/>
      <c r="B106" s="162" t="s">
        <v>128</v>
      </c>
      <c r="C106" s="162" t="s">
        <v>255</v>
      </c>
      <c r="D106" s="163">
        <v>25547.37628</v>
      </c>
      <c r="E106" s="164">
        <v>0</v>
      </c>
      <c r="F106" s="164">
        <v>25547.37628</v>
      </c>
      <c r="G106" s="164">
        <v>0</v>
      </c>
      <c r="H106" s="164">
        <v>0</v>
      </c>
      <c r="I106" s="164">
        <v>0</v>
      </c>
      <c r="J106" s="164">
        <v>2163.2532299999998</v>
      </c>
      <c r="K106" s="164">
        <v>75.507630000000006</v>
      </c>
      <c r="L106" s="164">
        <v>2238.7608599999999</v>
      </c>
      <c r="M106" s="164">
        <v>3700.9999299999999</v>
      </c>
      <c r="N106" s="164">
        <v>11.379</v>
      </c>
      <c r="O106" s="164">
        <v>3712.3789300000003</v>
      </c>
      <c r="P106" s="164">
        <v>5864.2531600000002</v>
      </c>
      <c r="Q106" s="164">
        <v>86.886630000000011</v>
      </c>
      <c r="R106" s="165">
        <v>5951.1397900000002</v>
      </c>
    </row>
    <row r="107" spans="1:18" ht="13.2">
      <c r="A107" s="166"/>
      <c r="B107" s="166"/>
      <c r="C107" s="167" t="s">
        <v>129</v>
      </c>
      <c r="D107" s="168">
        <v>49130.12</v>
      </c>
      <c r="E107" s="120">
        <v>0</v>
      </c>
      <c r="F107" s="120">
        <v>49130.12</v>
      </c>
      <c r="G107" s="120">
        <v>0.70205999999999991</v>
      </c>
      <c r="H107" s="120">
        <v>0</v>
      </c>
      <c r="I107" s="120">
        <v>0.70205999999999991</v>
      </c>
      <c r="J107" s="120">
        <v>3560.7828999999992</v>
      </c>
      <c r="K107" s="120">
        <v>32.140480000000004</v>
      </c>
      <c r="L107" s="120">
        <v>3592.9233800000002</v>
      </c>
      <c r="M107" s="120">
        <v>11503.698480000001</v>
      </c>
      <c r="N107" s="120">
        <v>71.208420000000004</v>
      </c>
      <c r="O107" s="120">
        <v>11574.9069</v>
      </c>
      <c r="P107" s="120">
        <v>15065.183440000001</v>
      </c>
      <c r="Q107" s="120">
        <v>103.3489</v>
      </c>
      <c r="R107" s="169">
        <v>15168.53234</v>
      </c>
    </row>
    <row r="108" spans="1:18" ht="13.2">
      <c r="A108" s="166"/>
      <c r="B108" s="166"/>
      <c r="C108" s="167" t="s">
        <v>128</v>
      </c>
      <c r="D108" s="168">
        <v>190712.62393999999</v>
      </c>
      <c r="E108" s="120">
        <v>19.757999999999999</v>
      </c>
      <c r="F108" s="120">
        <v>190732.38193999999</v>
      </c>
      <c r="G108" s="120">
        <v>4.333E-2</v>
      </c>
      <c r="H108" s="120">
        <v>0</v>
      </c>
      <c r="I108" s="120">
        <v>4.333E-2</v>
      </c>
      <c r="J108" s="120">
        <v>10271.3164</v>
      </c>
      <c r="K108" s="120">
        <v>510.82926000000009</v>
      </c>
      <c r="L108" s="120">
        <v>10782.14566</v>
      </c>
      <c r="M108" s="120">
        <v>43215.039050000007</v>
      </c>
      <c r="N108" s="120">
        <v>560.64624000000003</v>
      </c>
      <c r="O108" s="120">
        <v>43775.685290000009</v>
      </c>
      <c r="P108" s="120">
        <v>53486.398780000003</v>
      </c>
      <c r="Q108" s="120">
        <v>1071.4755</v>
      </c>
      <c r="R108" s="169">
        <v>54557.874279999989</v>
      </c>
    </row>
    <row r="109" spans="1:18" ht="13.2">
      <c r="A109" s="166"/>
      <c r="B109" s="162" t="s">
        <v>256</v>
      </c>
      <c r="C109" s="162" t="s">
        <v>256</v>
      </c>
      <c r="D109" s="163">
        <v>18695.96759</v>
      </c>
      <c r="E109" s="164">
        <v>0</v>
      </c>
      <c r="F109" s="164">
        <v>18695.96759</v>
      </c>
      <c r="G109" s="164">
        <v>0</v>
      </c>
      <c r="H109" s="164">
        <v>0</v>
      </c>
      <c r="I109" s="164">
        <v>0</v>
      </c>
      <c r="J109" s="164">
        <v>2279.5513300000002</v>
      </c>
      <c r="K109" s="164">
        <v>34.346129999999995</v>
      </c>
      <c r="L109" s="164">
        <v>2313.8974600000001</v>
      </c>
      <c r="M109" s="164">
        <v>6534.6420199999993</v>
      </c>
      <c r="N109" s="164">
        <v>0</v>
      </c>
      <c r="O109" s="164">
        <v>6534.6420199999993</v>
      </c>
      <c r="P109" s="164">
        <v>8814.1933499999996</v>
      </c>
      <c r="Q109" s="164">
        <v>34.346129999999995</v>
      </c>
      <c r="R109" s="165">
        <v>8848.5394800000013</v>
      </c>
    </row>
    <row r="110" spans="1:18" ht="13.2">
      <c r="A110" s="166"/>
      <c r="B110" s="162" t="s">
        <v>257</v>
      </c>
      <c r="C110" s="162" t="s">
        <v>258</v>
      </c>
      <c r="D110" s="163">
        <v>29355.815549999999</v>
      </c>
      <c r="E110" s="164">
        <v>0</v>
      </c>
      <c r="F110" s="164">
        <v>29355.815549999999</v>
      </c>
      <c r="G110" s="164">
        <v>0</v>
      </c>
      <c r="H110" s="164">
        <v>0</v>
      </c>
      <c r="I110" s="164">
        <v>0</v>
      </c>
      <c r="J110" s="164">
        <v>2955.6524800000002</v>
      </c>
      <c r="K110" s="164">
        <v>0.74805999999999995</v>
      </c>
      <c r="L110" s="164">
        <v>2956.4005400000001</v>
      </c>
      <c r="M110" s="164">
        <v>503.91188</v>
      </c>
      <c r="N110" s="164">
        <v>0</v>
      </c>
      <c r="O110" s="164">
        <v>503.91188</v>
      </c>
      <c r="P110" s="164">
        <v>3459.5643600000003</v>
      </c>
      <c r="Q110" s="164">
        <v>0.74805999999999995</v>
      </c>
      <c r="R110" s="165">
        <v>3460.3124199999997</v>
      </c>
    </row>
    <row r="111" spans="1:18" ht="13.2">
      <c r="A111" s="166"/>
      <c r="B111" s="166"/>
      <c r="C111" s="167" t="s">
        <v>257</v>
      </c>
      <c r="D111" s="168">
        <v>38187.973310000001</v>
      </c>
      <c r="E111" s="120">
        <v>0</v>
      </c>
      <c r="F111" s="120">
        <v>38187.973310000001</v>
      </c>
      <c r="G111" s="120">
        <v>0</v>
      </c>
      <c r="H111" s="120">
        <v>0</v>
      </c>
      <c r="I111" s="120">
        <v>0</v>
      </c>
      <c r="J111" s="120">
        <v>2368.8116</v>
      </c>
      <c r="K111" s="120">
        <v>74.777899999999988</v>
      </c>
      <c r="L111" s="120">
        <v>2443.5895</v>
      </c>
      <c r="M111" s="120">
        <v>1848.2350100000001</v>
      </c>
      <c r="N111" s="120">
        <v>38.055210000000002</v>
      </c>
      <c r="O111" s="120">
        <v>1886.2902199999999</v>
      </c>
      <c r="P111" s="120">
        <v>4217.0466099999994</v>
      </c>
      <c r="Q111" s="120">
        <v>112.83310999999999</v>
      </c>
      <c r="R111" s="169">
        <v>4329.8797199999999</v>
      </c>
    </row>
    <row r="112" spans="1:18" ht="13.2">
      <c r="A112" s="166"/>
      <c r="B112" s="166"/>
      <c r="C112" s="167" t="s">
        <v>316</v>
      </c>
      <c r="D112" s="168">
        <v>6287.6229000000003</v>
      </c>
      <c r="E112" s="120">
        <v>0</v>
      </c>
      <c r="F112" s="120">
        <v>6287.6229000000003</v>
      </c>
      <c r="G112" s="120">
        <v>0</v>
      </c>
      <c r="H112" s="120">
        <v>0</v>
      </c>
      <c r="I112" s="120">
        <v>0</v>
      </c>
      <c r="J112" s="120">
        <v>34.916400000000003</v>
      </c>
      <c r="K112" s="120">
        <v>0</v>
      </c>
      <c r="L112" s="120">
        <v>34.916400000000003</v>
      </c>
      <c r="M112" s="120">
        <v>140.56728000000001</v>
      </c>
      <c r="N112" s="120">
        <v>0</v>
      </c>
      <c r="O112" s="120">
        <v>140.56728000000001</v>
      </c>
      <c r="P112" s="120">
        <v>175.48367999999999</v>
      </c>
      <c r="Q112" s="120">
        <v>0</v>
      </c>
      <c r="R112" s="169">
        <v>175.48367999999999</v>
      </c>
    </row>
    <row r="113" spans="1:18" ht="13.2">
      <c r="A113" s="166"/>
      <c r="B113" s="162" t="s">
        <v>259</v>
      </c>
      <c r="C113" s="162" t="s">
        <v>259</v>
      </c>
      <c r="D113" s="163">
        <v>35593.490449999998</v>
      </c>
      <c r="E113" s="164">
        <v>0</v>
      </c>
      <c r="F113" s="164">
        <v>35593.490449999998</v>
      </c>
      <c r="G113" s="164">
        <v>0</v>
      </c>
      <c r="H113" s="164">
        <v>0</v>
      </c>
      <c r="I113" s="164">
        <v>0</v>
      </c>
      <c r="J113" s="164">
        <v>4125.4641700000002</v>
      </c>
      <c r="K113" s="164">
        <v>25.044169999999998</v>
      </c>
      <c r="L113" s="164">
        <v>4150.5083400000003</v>
      </c>
      <c r="M113" s="164">
        <v>6706.3464599999988</v>
      </c>
      <c r="N113" s="164">
        <v>35.862589999999997</v>
      </c>
      <c r="O113" s="164">
        <v>6742.2090500000004</v>
      </c>
      <c r="P113" s="164">
        <v>10831.810629999998</v>
      </c>
      <c r="Q113" s="164">
        <v>60.906759999999991</v>
      </c>
      <c r="R113" s="165">
        <v>10892.71739</v>
      </c>
    </row>
    <row r="114" spans="1:18" ht="13.2">
      <c r="A114" s="166"/>
      <c r="B114" s="162" t="s">
        <v>260</v>
      </c>
      <c r="C114" s="162" t="s">
        <v>261</v>
      </c>
      <c r="D114" s="163">
        <v>14446.344230000001</v>
      </c>
      <c r="E114" s="164">
        <v>0</v>
      </c>
      <c r="F114" s="164">
        <v>14446.344230000001</v>
      </c>
      <c r="G114" s="164">
        <v>0</v>
      </c>
      <c r="H114" s="164">
        <v>0</v>
      </c>
      <c r="I114" s="164">
        <v>0</v>
      </c>
      <c r="J114" s="164">
        <v>910.87171999999998</v>
      </c>
      <c r="K114" s="164">
        <v>1.32883</v>
      </c>
      <c r="L114" s="164">
        <v>912.20055000000002</v>
      </c>
      <c r="M114" s="164">
        <v>3880.1531600000003</v>
      </c>
      <c r="N114" s="164">
        <v>121.33409</v>
      </c>
      <c r="O114" s="164">
        <v>4001.4872500000001</v>
      </c>
      <c r="P114" s="164">
        <v>4791.0248799999999</v>
      </c>
      <c r="Q114" s="164">
        <v>122.66292</v>
      </c>
      <c r="R114" s="165">
        <v>4913.6877999999997</v>
      </c>
    </row>
    <row r="115" spans="1:18" ht="13.2">
      <c r="A115" s="162" t="s">
        <v>840</v>
      </c>
      <c r="B115" s="810"/>
      <c r="C115" s="810"/>
      <c r="D115" s="163">
        <v>559556.25891999993</v>
      </c>
      <c r="E115" s="164">
        <v>37.007800000000003</v>
      </c>
      <c r="F115" s="164">
        <v>559593.26672000007</v>
      </c>
      <c r="G115" s="164">
        <v>0.87039999999999995</v>
      </c>
      <c r="H115" s="164">
        <v>0</v>
      </c>
      <c r="I115" s="164">
        <v>0.87039999999999995</v>
      </c>
      <c r="J115" s="164">
        <v>39115.253509999995</v>
      </c>
      <c r="K115" s="164">
        <v>804.45043000000021</v>
      </c>
      <c r="L115" s="164">
        <v>39919.703939999999</v>
      </c>
      <c r="M115" s="164">
        <v>87478.704929999993</v>
      </c>
      <c r="N115" s="164">
        <v>853.60497999999984</v>
      </c>
      <c r="O115" s="164">
        <v>88332.309909999996</v>
      </c>
      <c r="P115" s="164">
        <v>126594.82884</v>
      </c>
      <c r="Q115" s="164">
        <v>1658.0554099999999</v>
      </c>
      <c r="R115" s="165">
        <v>128252.88425</v>
      </c>
    </row>
    <row r="116" spans="1:18" ht="13.2">
      <c r="A116" s="162" t="s">
        <v>14</v>
      </c>
      <c r="B116" s="162" t="s">
        <v>130</v>
      </c>
      <c r="C116" s="162" t="s">
        <v>262</v>
      </c>
      <c r="D116" s="163">
        <v>16257.204350000002</v>
      </c>
      <c r="E116" s="164">
        <v>0</v>
      </c>
      <c r="F116" s="164">
        <v>16257.204350000002</v>
      </c>
      <c r="G116" s="164">
        <v>0</v>
      </c>
      <c r="H116" s="164">
        <v>0</v>
      </c>
      <c r="I116" s="164">
        <v>0</v>
      </c>
      <c r="J116" s="164">
        <v>315.94571000000002</v>
      </c>
      <c r="K116" s="164">
        <v>6.6752700000000003</v>
      </c>
      <c r="L116" s="164">
        <v>322.62097999999997</v>
      </c>
      <c r="M116" s="164">
        <v>1467.16849</v>
      </c>
      <c r="N116" s="164">
        <v>0</v>
      </c>
      <c r="O116" s="164">
        <v>1467.16849</v>
      </c>
      <c r="P116" s="164">
        <v>1783.1142</v>
      </c>
      <c r="Q116" s="164">
        <v>6.6752700000000003</v>
      </c>
      <c r="R116" s="165">
        <v>1789.7894699999999</v>
      </c>
    </row>
    <row r="117" spans="1:18" ht="13.2">
      <c r="A117" s="166"/>
      <c r="B117" s="166"/>
      <c r="C117" s="167" t="s">
        <v>131</v>
      </c>
      <c r="D117" s="168">
        <v>23239.502200000003</v>
      </c>
      <c r="E117" s="120">
        <v>0</v>
      </c>
      <c r="F117" s="120">
        <v>23239.502200000003</v>
      </c>
      <c r="G117" s="120">
        <v>4.6500000000000005E-3</v>
      </c>
      <c r="H117" s="120">
        <v>0</v>
      </c>
      <c r="I117" s="120">
        <v>4.6500000000000005E-3</v>
      </c>
      <c r="J117" s="120">
        <v>2536.5451399999997</v>
      </c>
      <c r="K117" s="120">
        <v>65.084919999999997</v>
      </c>
      <c r="L117" s="120">
        <v>2601.6300599999995</v>
      </c>
      <c r="M117" s="120">
        <v>3936.45534</v>
      </c>
      <c r="N117" s="120">
        <v>204.6088</v>
      </c>
      <c r="O117" s="120">
        <v>4141.0641400000004</v>
      </c>
      <c r="P117" s="120">
        <v>6473.0051299999986</v>
      </c>
      <c r="Q117" s="120">
        <v>269.69371999999998</v>
      </c>
      <c r="R117" s="169">
        <v>6742.6988499999998</v>
      </c>
    </row>
    <row r="118" spans="1:18" ht="13.2">
      <c r="A118" s="166"/>
      <c r="B118" s="162" t="s">
        <v>132</v>
      </c>
      <c r="C118" s="162" t="s">
        <v>132</v>
      </c>
      <c r="D118" s="163">
        <v>78211.872969999997</v>
      </c>
      <c r="E118" s="164">
        <v>0</v>
      </c>
      <c r="F118" s="164">
        <v>78211.872969999997</v>
      </c>
      <c r="G118" s="164">
        <v>1.1349999999999999E-2</v>
      </c>
      <c r="H118" s="164">
        <v>0</v>
      </c>
      <c r="I118" s="164">
        <v>1.1349999999999999E-2</v>
      </c>
      <c r="J118" s="164">
        <v>6466.9780199999996</v>
      </c>
      <c r="K118" s="164">
        <v>119.39273</v>
      </c>
      <c r="L118" s="164">
        <v>6586.37075</v>
      </c>
      <c r="M118" s="164">
        <v>11868.591980000001</v>
      </c>
      <c r="N118" s="164">
        <v>49.637740000000001</v>
      </c>
      <c r="O118" s="164">
        <v>11918.229720000001</v>
      </c>
      <c r="P118" s="164">
        <v>18335.58135</v>
      </c>
      <c r="Q118" s="164">
        <v>169.03047000000001</v>
      </c>
      <c r="R118" s="165">
        <v>18504.611820000002</v>
      </c>
    </row>
    <row r="119" spans="1:18" ht="13.2">
      <c r="A119" s="166"/>
      <c r="B119" s="162" t="s">
        <v>263</v>
      </c>
      <c r="C119" s="162" t="s">
        <v>263</v>
      </c>
      <c r="D119" s="163">
        <v>18187.997530000001</v>
      </c>
      <c r="E119" s="164">
        <v>0</v>
      </c>
      <c r="F119" s="164">
        <v>18187.997530000001</v>
      </c>
      <c r="G119" s="164">
        <v>0</v>
      </c>
      <c r="H119" s="164">
        <v>0</v>
      </c>
      <c r="I119" s="164">
        <v>0</v>
      </c>
      <c r="J119" s="164">
        <v>287.6841</v>
      </c>
      <c r="K119" s="164">
        <v>0</v>
      </c>
      <c r="L119" s="164">
        <v>287.6841</v>
      </c>
      <c r="M119" s="164">
        <v>383.99162000000001</v>
      </c>
      <c r="N119" s="164">
        <v>0</v>
      </c>
      <c r="O119" s="164">
        <v>383.99162000000001</v>
      </c>
      <c r="P119" s="164">
        <v>671.67571999999996</v>
      </c>
      <c r="Q119" s="164">
        <v>0</v>
      </c>
      <c r="R119" s="165">
        <v>671.67571999999996</v>
      </c>
    </row>
    <row r="120" spans="1:18" ht="13.2">
      <c r="A120" s="166"/>
      <c r="B120" s="162" t="s">
        <v>205</v>
      </c>
      <c r="C120" s="162" t="s">
        <v>206</v>
      </c>
      <c r="D120" s="163">
        <v>98086.559410000002</v>
      </c>
      <c r="E120" s="164">
        <v>0</v>
      </c>
      <c r="F120" s="164">
        <v>98086.559410000002</v>
      </c>
      <c r="G120" s="164">
        <v>0</v>
      </c>
      <c r="H120" s="164">
        <v>0</v>
      </c>
      <c r="I120" s="164">
        <v>0</v>
      </c>
      <c r="J120" s="164">
        <v>7067.5151299999989</v>
      </c>
      <c r="K120" s="164">
        <v>62.621290000000002</v>
      </c>
      <c r="L120" s="164">
        <v>7130.1364199999989</v>
      </c>
      <c r="M120" s="164">
        <v>17244.294950000003</v>
      </c>
      <c r="N120" s="164">
        <v>52.125769999999996</v>
      </c>
      <c r="O120" s="164">
        <v>17296.420720000002</v>
      </c>
      <c r="P120" s="164">
        <v>24311.810080000003</v>
      </c>
      <c r="Q120" s="164">
        <v>114.74706000000002</v>
      </c>
      <c r="R120" s="165">
        <v>24426.557140000004</v>
      </c>
    </row>
    <row r="121" spans="1:18" ht="13.2">
      <c r="A121" s="166"/>
      <c r="B121" s="162" t="s">
        <v>133</v>
      </c>
      <c r="C121" s="162" t="s">
        <v>134</v>
      </c>
      <c r="D121" s="163">
        <v>72598.144809999998</v>
      </c>
      <c r="E121" s="164">
        <v>0</v>
      </c>
      <c r="F121" s="164">
        <v>72598.144809999998</v>
      </c>
      <c r="G121" s="164">
        <v>5.4379999999999998E-2</v>
      </c>
      <c r="H121" s="164">
        <v>0</v>
      </c>
      <c r="I121" s="164">
        <v>5.4379999999999998E-2</v>
      </c>
      <c r="J121" s="164">
        <v>5056.1504799999993</v>
      </c>
      <c r="K121" s="164">
        <v>119.93895000000001</v>
      </c>
      <c r="L121" s="164">
        <v>5176.0894300000009</v>
      </c>
      <c r="M121" s="164">
        <v>16807.11621</v>
      </c>
      <c r="N121" s="164">
        <v>22.240869999999997</v>
      </c>
      <c r="O121" s="164">
        <v>16829.357079999998</v>
      </c>
      <c r="P121" s="164">
        <v>21863.321070000005</v>
      </c>
      <c r="Q121" s="164">
        <v>142.17982000000001</v>
      </c>
      <c r="R121" s="165">
        <v>22005.500890000003</v>
      </c>
    </row>
    <row r="122" spans="1:18" ht="13.2">
      <c r="A122" s="166"/>
      <c r="B122" s="166"/>
      <c r="C122" s="167" t="s">
        <v>207</v>
      </c>
      <c r="D122" s="168">
        <v>44975.987730000001</v>
      </c>
      <c r="E122" s="120">
        <v>0</v>
      </c>
      <c r="F122" s="120">
        <v>44975.987730000001</v>
      </c>
      <c r="G122" s="120">
        <v>0</v>
      </c>
      <c r="H122" s="120">
        <v>0</v>
      </c>
      <c r="I122" s="120">
        <v>0</v>
      </c>
      <c r="J122" s="120">
        <v>4129.6137800000006</v>
      </c>
      <c r="K122" s="120">
        <v>98.702060000000017</v>
      </c>
      <c r="L122" s="120">
        <v>4228.3158400000002</v>
      </c>
      <c r="M122" s="120">
        <v>13076.32094</v>
      </c>
      <c r="N122" s="120">
        <v>26.270389999999999</v>
      </c>
      <c r="O122" s="120">
        <v>13102.591329999999</v>
      </c>
      <c r="P122" s="120">
        <v>17205.934719999997</v>
      </c>
      <c r="Q122" s="120">
        <v>124.97245000000001</v>
      </c>
      <c r="R122" s="169">
        <v>17330.907169999999</v>
      </c>
    </row>
    <row r="123" spans="1:18" ht="13.2">
      <c r="A123" s="166"/>
      <c r="B123" s="166"/>
      <c r="C123" s="167" t="s">
        <v>133</v>
      </c>
      <c r="D123" s="168">
        <v>315912.27948999993</v>
      </c>
      <c r="E123" s="120">
        <v>56.209679999999999</v>
      </c>
      <c r="F123" s="120">
        <v>315968.48916999996</v>
      </c>
      <c r="G123" s="120">
        <v>0.19110000000000002</v>
      </c>
      <c r="H123" s="120">
        <v>0</v>
      </c>
      <c r="I123" s="120">
        <v>0.19110000000000002</v>
      </c>
      <c r="J123" s="120">
        <v>26069.197999999997</v>
      </c>
      <c r="K123" s="120">
        <v>1682.1944600000004</v>
      </c>
      <c r="L123" s="120">
        <v>27751.392459999999</v>
      </c>
      <c r="M123" s="120">
        <v>157131.68419</v>
      </c>
      <c r="N123" s="120">
        <v>2984.8758700000003</v>
      </c>
      <c r="O123" s="120">
        <v>160116.56006000002</v>
      </c>
      <c r="P123" s="120">
        <v>183201.07329000003</v>
      </c>
      <c r="Q123" s="120">
        <v>4667.0703300000014</v>
      </c>
      <c r="R123" s="169">
        <v>187868.14361999999</v>
      </c>
    </row>
    <row r="124" spans="1:18" ht="13.2">
      <c r="A124" s="166"/>
      <c r="B124" s="166"/>
      <c r="C124" s="167" t="s">
        <v>289</v>
      </c>
      <c r="D124" s="168">
        <v>4112.8699900000001</v>
      </c>
      <c r="E124" s="120">
        <v>0</v>
      </c>
      <c r="F124" s="120">
        <v>4112.8699900000001</v>
      </c>
      <c r="G124" s="120">
        <v>0</v>
      </c>
      <c r="H124" s="120">
        <v>0</v>
      </c>
      <c r="I124" s="120">
        <v>0</v>
      </c>
      <c r="J124" s="120">
        <v>0</v>
      </c>
      <c r="K124" s="120">
        <v>0</v>
      </c>
      <c r="L124" s="120">
        <v>0</v>
      </c>
      <c r="M124" s="120">
        <v>0</v>
      </c>
      <c r="N124" s="120">
        <v>0</v>
      </c>
      <c r="O124" s="120">
        <v>0</v>
      </c>
      <c r="P124" s="120">
        <v>0</v>
      </c>
      <c r="Q124" s="120">
        <v>0</v>
      </c>
      <c r="R124" s="169">
        <v>0</v>
      </c>
    </row>
    <row r="125" spans="1:18" ht="13.2">
      <c r="A125" s="166"/>
      <c r="B125" s="166"/>
      <c r="C125" s="167" t="s">
        <v>208</v>
      </c>
      <c r="D125" s="168">
        <v>4916.3276599999999</v>
      </c>
      <c r="E125" s="120">
        <v>0</v>
      </c>
      <c r="F125" s="120">
        <v>4916.3276599999999</v>
      </c>
      <c r="G125" s="120">
        <v>0</v>
      </c>
      <c r="H125" s="120">
        <v>0</v>
      </c>
      <c r="I125" s="120">
        <v>0</v>
      </c>
      <c r="J125" s="120">
        <v>58.189929999999997</v>
      </c>
      <c r="K125" s="120">
        <v>0</v>
      </c>
      <c r="L125" s="120">
        <v>58.189929999999997</v>
      </c>
      <c r="M125" s="120">
        <v>0</v>
      </c>
      <c r="N125" s="120">
        <v>0</v>
      </c>
      <c r="O125" s="120">
        <v>0</v>
      </c>
      <c r="P125" s="120">
        <v>58.189929999999997</v>
      </c>
      <c r="Q125" s="120">
        <v>0</v>
      </c>
      <c r="R125" s="169">
        <v>58.189929999999997</v>
      </c>
    </row>
    <row r="126" spans="1:18" ht="13.2">
      <c r="A126" s="166"/>
      <c r="B126" s="162" t="s">
        <v>135</v>
      </c>
      <c r="C126" s="162" t="s">
        <v>135</v>
      </c>
      <c r="D126" s="163">
        <v>52887.202269999987</v>
      </c>
      <c r="E126" s="164">
        <v>0</v>
      </c>
      <c r="F126" s="164">
        <v>52887.202269999987</v>
      </c>
      <c r="G126" s="164">
        <v>5.5450000000000006E-2</v>
      </c>
      <c r="H126" s="164">
        <v>0</v>
      </c>
      <c r="I126" s="164">
        <v>5.5450000000000006E-2</v>
      </c>
      <c r="J126" s="164">
        <v>8410.4425300000021</v>
      </c>
      <c r="K126" s="164">
        <v>6.2459699999999989</v>
      </c>
      <c r="L126" s="164">
        <v>8416.6885000000002</v>
      </c>
      <c r="M126" s="164">
        <v>6471.09638</v>
      </c>
      <c r="N126" s="164">
        <v>70.31425999999999</v>
      </c>
      <c r="O126" s="164">
        <v>6541.4106400000001</v>
      </c>
      <c r="P126" s="164">
        <v>14881.594359999999</v>
      </c>
      <c r="Q126" s="164">
        <v>76.56022999999999</v>
      </c>
      <c r="R126" s="165">
        <v>14958.15459</v>
      </c>
    </row>
    <row r="127" spans="1:18" ht="13.2">
      <c r="A127" s="166"/>
      <c r="B127" s="162" t="s">
        <v>290</v>
      </c>
      <c r="C127" s="162" t="s">
        <v>290</v>
      </c>
      <c r="D127" s="163">
        <v>3111.9067300000002</v>
      </c>
      <c r="E127" s="164">
        <v>0</v>
      </c>
      <c r="F127" s="164">
        <v>3111.9067300000002</v>
      </c>
      <c r="G127" s="164">
        <v>0</v>
      </c>
      <c r="H127" s="164">
        <v>0</v>
      </c>
      <c r="I127" s="164">
        <v>0</v>
      </c>
      <c r="J127" s="164">
        <v>0</v>
      </c>
      <c r="K127" s="164">
        <v>0</v>
      </c>
      <c r="L127" s="164">
        <v>0</v>
      </c>
      <c r="M127" s="164">
        <v>0</v>
      </c>
      <c r="N127" s="164">
        <v>0</v>
      </c>
      <c r="O127" s="164">
        <v>0</v>
      </c>
      <c r="P127" s="164">
        <v>0</v>
      </c>
      <c r="Q127" s="164">
        <v>0</v>
      </c>
      <c r="R127" s="165">
        <v>0</v>
      </c>
    </row>
    <row r="128" spans="1:18" ht="13.2">
      <c r="A128" s="166"/>
      <c r="B128" s="162" t="s">
        <v>264</v>
      </c>
      <c r="C128" s="162" t="s">
        <v>264</v>
      </c>
      <c r="D128" s="163">
        <v>12163.14543</v>
      </c>
      <c r="E128" s="164">
        <v>0</v>
      </c>
      <c r="F128" s="164">
        <v>12163.14543</v>
      </c>
      <c r="G128" s="164">
        <v>0</v>
      </c>
      <c r="H128" s="164">
        <v>0</v>
      </c>
      <c r="I128" s="164">
        <v>0</v>
      </c>
      <c r="J128" s="164">
        <v>518.48772999999994</v>
      </c>
      <c r="K128" s="164">
        <v>0.58351999999999993</v>
      </c>
      <c r="L128" s="164">
        <v>519.07124999999996</v>
      </c>
      <c r="M128" s="164">
        <v>2136.05168</v>
      </c>
      <c r="N128" s="164">
        <v>37.610599999999998</v>
      </c>
      <c r="O128" s="164">
        <v>2173.66228</v>
      </c>
      <c r="P128" s="164">
        <v>2654.5394100000003</v>
      </c>
      <c r="Q128" s="164">
        <v>38.194119999999998</v>
      </c>
      <c r="R128" s="165">
        <v>2692.73353</v>
      </c>
    </row>
    <row r="129" spans="1:18" ht="13.2">
      <c r="A129" s="166"/>
      <c r="B129" s="162" t="s">
        <v>265</v>
      </c>
      <c r="C129" s="162" t="s">
        <v>266</v>
      </c>
      <c r="D129" s="163">
        <v>27663.850280000002</v>
      </c>
      <c r="E129" s="164">
        <v>0</v>
      </c>
      <c r="F129" s="164">
        <v>27663.850280000002</v>
      </c>
      <c r="G129" s="164">
        <v>0</v>
      </c>
      <c r="H129" s="164">
        <v>0</v>
      </c>
      <c r="I129" s="164">
        <v>0</v>
      </c>
      <c r="J129" s="164">
        <v>1323.1166499999999</v>
      </c>
      <c r="K129" s="164">
        <v>4.2623999999999995</v>
      </c>
      <c r="L129" s="164">
        <v>1327.37905</v>
      </c>
      <c r="M129" s="164">
        <v>923.98457999999994</v>
      </c>
      <c r="N129" s="164">
        <v>0</v>
      </c>
      <c r="O129" s="164">
        <v>923.98457999999994</v>
      </c>
      <c r="P129" s="164">
        <v>2247.1012299999998</v>
      </c>
      <c r="Q129" s="164">
        <v>4.2623999999999995</v>
      </c>
      <c r="R129" s="165">
        <v>2251.3636299999998</v>
      </c>
    </row>
    <row r="130" spans="1:18" ht="13.2">
      <c r="A130" s="166"/>
      <c r="B130" s="166"/>
      <c r="C130" s="167" t="s">
        <v>267</v>
      </c>
      <c r="D130" s="168">
        <v>13369.799300000001</v>
      </c>
      <c r="E130" s="120">
        <v>0</v>
      </c>
      <c r="F130" s="120">
        <v>13369.799300000001</v>
      </c>
      <c r="G130" s="120">
        <v>0</v>
      </c>
      <c r="H130" s="120">
        <v>0</v>
      </c>
      <c r="I130" s="120">
        <v>0</v>
      </c>
      <c r="J130" s="120">
        <v>431.20350000000002</v>
      </c>
      <c r="K130" s="120">
        <v>0</v>
      </c>
      <c r="L130" s="120">
        <v>431.20350000000002</v>
      </c>
      <c r="M130" s="120">
        <v>720.97567000000004</v>
      </c>
      <c r="N130" s="120">
        <v>0</v>
      </c>
      <c r="O130" s="120">
        <v>720.97567000000004</v>
      </c>
      <c r="P130" s="120">
        <v>1152.1791699999999</v>
      </c>
      <c r="Q130" s="120">
        <v>0</v>
      </c>
      <c r="R130" s="169">
        <v>1152.1791699999999</v>
      </c>
    </row>
    <row r="131" spans="1:18" ht="13.2">
      <c r="A131" s="162" t="s">
        <v>841</v>
      </c>
      <c r="B131" s="810"/>
      <c r="C131" s="810"/>
      <c r="D131" s="163">
        <v>785694.65014999988</v>
      </c>
      <c r="E131" s="164">
        <v>56.209679999999999</v>
      </c>
      <c r="F131" s="164">
        <v>785750.85982999986</v>
      </c>
      <c r="G131" s="164">
        <v>0.31692999999999999</v>
      </c>
      <c r="H131" s="164">
        <v>0</v>
      </c>
      <c r="I131" s="164">
        <v>0.31692999999999999</v>
      </c>
      <c r="J131" s="164">
        <v>62671.070699999997</v>
      </c>
      <c r="K131" s="164">
        <v>2165.7015700000006</v>
      </c>
      <c r="L131" s="164">
        <v>64836.772269999994</v>
      </c>
      <c r="M131" s="164">
        <v>232167.73203000001</v>
      </c>
      <c r="N131" s="164">
        <v>3447.6842999999999</v>
      </c>
      <c r="O131" s="164">
        <v>235615.41633000001</v>
      </c>
      <c r="P131" s="164">
        <v>294839.11966000014</v>
      </c>
      <c r="Q131" s="164">
        <v>5613.3858700000019</v>
      </c>
      <c r="R131" s="165">
        <v>300452.50552999991</v>
      </c>
    </row>
    <row r="132" spans="1:18" ht="13.2">
      <c r="A132" s="162" t="s">
        <v>15</v>
      </c>
      <c r="B132" s="162" t="s">
        <v>136</v>
      </c>
      <c r="C132" s="162" t="s">
        <v>136</v>
      </c>
      <c r="D132" s="163">
        <v>334174.73683000001</v>
      </c>
      <c r="E132" s="164">
        <v>7.9527099999999997</v>
      </c>
      <c r="F132" s="164">
        <v>334182.68953999993</v>
      </c>
      <c r="G132" s="164">
        <v>0.60528999999999999</v>
      </c>
      <c r="H132" s="164">
        <v>0</v>
      </c>
      <c r="I132" s="164">
        <v>0.60528999999999999</v>
      </c>
      <c r="J132" s="164">
        <v>10862.823649999998</v>
      </c>
      <c r="K132" s="164">
        <v>353.94791000000004</v>
      </c>
      <c r="L132" s="164">
        <v>11216.771560000001</v>
      </c>
      <c r="M132" s="164">
        <v>24238.855640000002</v>
      </c>
      <c r="N132" s="164">
        <v>576.62233000000003</v>
      </c>
      <c r="O132" s="164">
        <v>24815.47797</v>
      </c>
      <c r="P132" s="164">
        <v>35102.284579999992</v>
      </c>
      <c r="Q132" s="164">
        <v>930.57024000000001</v>
      </c>
      <c r="R132" s="165">
        <v>36032.85482</v>
      </c>
    </row>
    <row r="133" spans="1:18" ht="13.2">
      <c r="A133" s="166"/>
      <c r="B133" s="166"/>
      <c r="C133" s="167" t="s">
        <v>137</v>
      </c>
      <c r="D133" s="168">
        <v>87416.631840000002</v>
      </c>
      <c r="E133" s="120">
        <v>0</v>
      </c>
      <c r="F133" s="120">
        <v>87416.631840000002</v>
      </c>
      <c r="G133" s="120">
        <v>0.11921</v>
      </c>
      <c r="H133" s="120">
        <v>0</v>
      </c>
      <c r="I133" s="120">
        <v>0.11921</v>
      </c>
      <c r="J133" s="120">
        <v>4481.6559799999995</v>
      </c>
      <c r="K133" s="120">
        <v>15.270199999999999</v>
      </c>
      <c r="L133" s="120">
        <v>4496.9261799999986</v>
      </c>
      <c r="M133" s="120">
        <v>2813.9052999999999</v>
      </c>
      <c r="N133" s="120">
        <v>44.938029999999998</v>
      </c>
      <c r="O133" s="120">
        <v>2858.8433300000002</v>
      </c>
      <c r="P133" s="120">
        <v>7295.6804900000006</v>
      </c>
      <c r="Q133" s="120">
        <v>60.20823</v>
      </c>
      <c r="R133" s="169">
        <v>7355.8887199999999</v>
      </c>
    </row>
    <row r="134" spans="1:18" ht="13.2">
      <c r="A134" s="166"/>
      <c r="B134" s="166"/>
      <c r="C134" s="167" t="s">
        <v>148</v>
      </c>
      <c r="D134" s="168">
        <v>11528.84037</v>
      </c>
      <c r="E134" s="120">
        <v>0</v>
      </c>
      <c r="F134" s="120">
        <v>11528.84037</v>
      </c>
      <c r="G134" s="120">
        <v>0</v>
      </c>
      <c r="H134" s="120">
        <v>0</v>
      </c>
      <c r="I134" s="120">
        <v>0</v>
      </c>
      <c r="J134" s="120">
        <v>261.62212</v>
      </c>
      <c r="K134" s="120">
        <v>0</v>
      </c>
      <c r="L134" s="120">
        <v>261.62212</v>
      </c>
      <c r="M134" s="120">
        <v>0</v>
      </c>
      <c r="N134" s="120">
        <v>0</v>
      </c>
      <c r="O134" s="120">
        <v>0</v>
      </c>
      <c r="P134" s="120">
        <v>261.62212</v>
      </c>
      <c r="Q134" s="120">
        <v>0</v>
      </c>
      <c r="R134" s="169">
        <v>261.62212</v>
      </c>
    </row>
    <row r="135" spans="1:18" ht="13.2">
      <c r="A135" s="166"/>
      <c r="B135" s="162" t="s">
        <v>15</v>
      </c>
      <c r="C135" s="162" t="s">
        <v>15</v>
      </c>
      <c r="D135" s="163">
        <v>27474.327809999999</v>
      </c>
      <c r="E135" s="164">
        <v>0</v>
      </c>
      <c r="F135" s="164">
        <v>27474.327809999999</v>
      </c>
      <c r="G135" s="164">
        <v>4.2399999999999998E-3</v>
      </c>
      <c r="H135" s="164">
        <v>0</v>
      </c>
      <c r="I135" s="164">
        <v>4.2399999999999998E-3</v>
      </c>
      <c r="J135" s="164">
        <v>1636.7235500000002</v>
      </c>
      <c r="K135" s="164">
        <v>7.7400000000000004E-3</v>
      </c>
      <c r="L135" s="164">
        <v>1636.7312899999999</v>
      </c>
      <c r="M135" s="164">
        <v>1162.0131999999999</v>
      </c>
      <c r="N135" s="164">
        <v>0</v>
      </c>
      <c r="O135" s="164">
        <v>1162.0131999999999</v>
      </c>
      <c r="P135" s="164">
        <v>2798.7409900000002</v>
      </c>
      <c r="Q135" s="164">
        <v>7.7400000000000004E-3</v>
      </c>
      <c r="R135" s="165">
        <v>2798.7487299999998</v>
      </c>
    </row>
    <row r="136" spans="1:18" ht="13.2">
      <c r="A136" s="166"/>
      <c r="B136" s="166"/>
      <c r="C136" s="167" t="s">
        <v>209</v>
      </c>
      <c r="D136" s="168">
        <v>26707.892119999997</v>
      </c>
      <c r="E136" s="120">
        <v>0</v>
      </c>
      <c r="F136" s="120">
        <v>26707.892119999997</v>
      </c>
      <c r="G136" s="120">
        <v>0</v>
      </c>
      <c r="H136" s="120">
        <v>0</v>
      </c>
      <c r="I136" s="120">
        <v>0</v>
      </c>
      <c r="J136" s="120">
        <v>1834.1980699999999</v>
      </c>
      <c r="K136" s="120">
        <v>3.8380000000000004E-2</v>
      </c>
      <c r="L136" s="120">
        <v>1834.2364500000001</v>
      </c>
      <c r="M136" s="120">
        <v>889.14962000000003</v>
      </c>
      <c r="N136" s="120">
        <v>0</v>
      </c>
      <c r="O136" s="120">
        <v>889.14962000000003</v>
      </c>
      <c r="P136" s="120">
        <v>2723.3476900000001</v>
      </c>
      <c r="Q136" s="120">
        <v>3.8380000000000004E-2</v>
      </c>
      <c r="R136" s="169">
        <v>2723.38607</v>
      </c>
    </row>
    <row r="137" spans="1:18" ht="13.2">
      <c r="A137" s="166"/>
      <c r="B137" s="166"/>
      <c r="C137" s="167" t="s">
        <v>291</v>
      </c>
      <c r="D137" s="168">
        <v>1664.60553</v>
      </c>
      <c r="E137" s="120">
        <v>0</v>
      </c>
      <c r="F137" s="120">
        <v>1664.60553</v>
      </c>
      <c r="G137" s="120">
        <v>0</v>
      </c>
      <c r="H137" s="120">
        <v>0</v>
      </c>
      <c r="I137" s="120">
        <v>0</v>
      </c>
      <c r="J137" s="120">
        <v>0</v>
      </c>
      <c r="K137" s="120">
        <v>0</v>
      </c>
      <c r="L137" s="120">
        <v>0</v>
      </c>
      <c r="M137" s="120">
        <v>0</v>
      </c>
      <c r="N137" s="120">
        <v>0</v>
      </c>
      <c r="O137" s="120">
        <v>0</v>
      </c>
      <c r="P137" s="120">
        <v>0</v>
      </c>
      <c r="Q137" s="120">
        <v>0</v>
      </c>
      <c r="R137" s="169">
        <v>0</v>
      </c>
    </row>
    <row r="138" spans="1:18" ht="13.2">
      <c r="A138" s="166"/>
      <c r="B138" s="166"/>
      <c r="C138" s="167" t="s">
        <v>268</v>
      </c>
      <c r="D138" s="168">
        <v>10457.6353</v>
      </c>
      <c r="E138" s="120">
        <v>0</v>
      </c>
      <c r="F138" s="120">
        <v>10457.6353</v>
      </c>
      <c r="G138" s="120">
        <v>0</v>
      </c>
      <c r="H138" s="120">
        <v>0</v>
      </c>
      <c r="I138" s="120">
        <v>0</v>
      </c>
      <c r="J138" s="120">
        <v>159.66123000000002</v>
      </c>
      <c r="K138" s="120">
        <v>0</v>
      </c>
      <c r="L138" s="120">
        <v>159.66123000000002</v>
      </c>
      <c r="M138" s="120">
        <v>318.54073999999997</v>
      </c>
      <c r="N138" s="120">
        <v>1.89673</v>
      </c>
      <c r="O138" s="120">
        <v>320.43746999999996</v>
      </c>
      <c r="P138" s="120">
        <v>478.20196999999996</v>
      </c>
      <c r="Q138" s="120">
        <v>1.89673</v>
      </c>
      <c r="R138" s="169">
        <v>480.09870000000001</v>
      </c>
    </row>
    <row r="139" spans="1:18" ht="13.2">
      <c r="A139" s="166"/>
      <c r="B139" s="162" t="s">
        <v>210</v>
      </c>
      <c r="C139" s="162" t="s">
        <v>204</v>
      </c>
      <c r="D139" s="163">
        <v>4464.2737400000005</v>
      </c>
      <c r="E139" s="164">
        <v>0</v>
      </c>
      <c r="F139" s="164">
        <v>4464.2737400000005</v>
      </c>
      <c r="G139" s="164">
        <v>0</v>
      </c>
      <c r="H139" s="164">
        <v>0</v>
      </c>
      <c r="I139" s="164">
        <v>0</v>
      </c>
      <c r="J139" s="164">
        <v>0</v>
      </c>
      <c r="K139" s="164">
        <v>0</v>
      </c>
      <c r="L139" s="164">
        <v>0</v>
      </c>
      <c r="M139" s="164">
        <v>0</v>
      </c>
      <c r="N139" s="164">
        <v>0</v>
      </c>
      <c r="O139" s="164">
        <v>0</v>
      </c>
      <c r="P139" s="164">
        <v>0</v>
      </c>
      <c r="Q139" s="164">
        <v>0</v>
      </c>
      <c r="R139" s="165">
        <v>0</v>
      </c>
    </row>
    <row r="140" spans="1:18" ht="13.2">
      <c r="A140" s="166"/>
      <c r="B140" s="166"/>
      <c r="C140" s="167" t="s">
        <v>210</v>
      </c>
      <c r="D140" s="168">
        <v>11600.85548</v>
      </c>
      <c r="E140" s="120">
        <v>0</v>
      </c>
      <c r="F140" s="120">
        <v>11600.85548</v>
      </c>
      <c r="G140" s="120">
        <v>0</v>
      </c>
      <c r="H140" s="120">
        <v>0</v>
      </c>
      <c r="I140" s="120">
        <v>0</v>
      </c>
      <c r="J140" s="120">
        <v>1464.9627600000001</v>
      </c>
      <c r="K140" s="120">
        <v>3.1899999999999998E-2</v>
      </c>
      <c r="L140" s="120">
        <v>1464.9946599999998</v>
      </c>
      <c r="M140" s="120">
        <v>159.28917999999999</v>
      </c>
      <c r="N140" s="120">
        <v>1.1E-4</v>
      </c>
      <c r="O140" s="120">
        <v>159.28928999999999</v>
      </c>
      <c r="P140" s="120">
        <v>1624.2519399999999</v>
      </c>
      <c r="Q140" s="120">
        <v>3.2009999999999997E-2</v>
      </c>
      <c r="R140" s="169">
        <v>1624.28395</v>
      </c>
    </row>
    <row r="141" spans="1:18" ht="13.2">
      <c r="A141" s="162" t="s">
        <v>842</v>
      </c>
      <c r="B141" s="810"/>
      <c r="C141" s="810"/>
      <c r="D141" s="163">
        <v>515489.79901999998</v>
      </c>
      <c r="E141" s="164">
        <v>7.9527099999999997</v>
      </c>
      <c r="F141" s="164">
        <v>515497.75173000002</v>
      </c>
      <c r="G141" s="164">
        <v>0.72874000000000005</v>
      </c>
      <c r="H141" s="164">
        <v>0</v>
      </c>
      <c r="I141" s="164">
        <v>0.72874000000000005</v>
      </c>
      <c r="J141" s="164">
        <v>20701.647359999999</v>
      </c>
      <c r="K141" s="164">
        <v>369.29613000000006</v>
      </c>
      <c r="L141" s="164">
        <v>21070.943489999998</v>
      </c>
      <c r="M141" s="164">
        <v>29581.753679999998</v>
      </c>
      <c r="N141" s="164">
        <v>623.45720000000006</v>
      </c>
      <c r="O141" s="164">
        <v>30205.210879999995</v>
      </c>
      <c r="P141" s="164">
        <v>50284.129779999988</v>
      </c>
      <c r="Q141" s="164">
        <v>992.75333000000001</v>
      </c>
      <c r="R141" s="165">
        <v>51276.883110000002</v>
      </c>
    </row>
    <row r="142" spans="1:18" ht="13.2">
      <c r="A142" s="162" t="s">
        <v>16</v>
      </c>
      <c r="B142" s="162" t="s">
        <v>138</v>
      </c>
      <c r="C142" s="162" t="s">
        <v>138</v>
      </c>
      <c r="D142" s="163">
        <v>52042.546070000011</v>
      </c>
      <c r="E142" s="164">
        <v>0</v>
      </c>
      <c r="F142" s="164">
        <v>52042.546070000011</v>
      </c>
      <c r="G142" s="164">
        <v>1.9499999999999999E-3</v>
      </c>
      <c r="H142" s="164">
        <v>0</v>
      </c>
      <c r="I142" s="164">
        <v>1.9499999999999999E-3</v>
      </c>
      <c r="J142" s="164">
        <v>1836.52369</v>
      </c>
      <c r="K142" s="164">
        <v>120.12488</v>
      </c>
      <c r="L142" s="164">
        <v>1956.6485700000001</v>
      </c>
      <c r="M142" s="164">
        <v>2742.51305</v>
      </c>
      <c r="N142" s="164">
        <v>81.294869999999989</v>
      </c>
      <c r="O142" s="164">
        <v>2823.8079199999997</v>
      </c>
      <c r="P142" s="164">
        <v>4579.0386899999994</v>
      </c>
      <c r="Q142" s="164">
        <v>201.41974999999999</v>
      </c>
      <c r="R142" s="165">
        <v>4780.4584399999994</v>
      </c>
    </row>
    <row r="143" spans="1:18" ht="13.2">
      <c r="A143" s="166"/>
      <c r="B143" s="162" t="s">
        <v>139</v>
      </c>
      <c r="C143" s="162" t="s">
        <v>269</v>
      </c>
      <c r="D143" s="163">
        <v>39061.85843</v>
      </c>
      <c r="E143" s="164">
        <v>0</v>
      </c>
      <c r="F143" s="164">
        <v>39061.85843</v>
      </c>
      <c r="G143" s="164">
        <v>0</v>
      </c>
      <c r="H143" s="164">
        <v>0</v>
      </c>
      <c r="I143" s="164">
        <v>0</v>
      </c>
      <c r="J143" s="164">
        <v>2869.6395900000002</v>
      </c>
      <c r="K143" s="164">
        <v>20.593520000000002</v>
      </c>
      <c r="L143" s="164">
        <v>2890.2331099999997</v>
      </c>
      <c r="M143" s="164">
        <v>6290.31394</v>
      </c>
      <c r="N143" s="164">
        <v>37.639989999999997</v>
      </c>
      <c r="O143" s="164">
        <v>6327.9539299999997</v>
      </c>
      <c r="P143" s="164">
        <v>9159.9535300000007</v>
      </c>
      <c r="Q143" s="164">
        <v>58.233510000000003</v>
      </c>
      <c r="R143" s="165">
        <v>9218.1870400000007</v>
      </c>
    </row>
    <row r="144" spans="1:18" ht="13.2">
      <c r="A144" s="166"/>
      <c r="B144" s="166"/>
      <c r="C144" s="167" t="s">
        <v>211</v>
      </c>
      <c r="D144" s="168">
        <v>17857.541300000001</v>
      </c>
      <c r="E144" s="120">
        <v>0</v>
      </c>
      <c r="F144" s="120">
        <v>17857.541300000001</v>
      </c>
      <c r="G144" s="120">
        <v>0</v>
      </c>
      <c r="H144" s="120">
        <v>0</v>
      </c>
      <c r="I144" s="120">
        <v>0</v>
      </c>
      <c r="J144" s="120">
        <v>1928.7155700000001</v>
      </c>
      <c r="K144" s="120">
        <v>76.843639999999994</v>
      </c>
      <c r="L144" s="120">
        <v>2005.5592099999999</v>
      </c>
      <c r="M144" s="120">
        <v>6296.7873099999997</v>
      </c>
      <c r="N144" s="120">
        <v>125.11523</v>
      </c>
      <c r="O144" s="120">
        <v>6421.90254</v>
      </c>
      <c r="P144" s="120">
        <v>8225.50288</v>
      </c>
      <c r="Q144" s="120">
        <v>201.95886999999999</v>
      </c>
      <c r="R144" s="169">
        <v>8427.4617500000004</v>
      </c>
    </row>
    <row r="145" spans="1:18" ht="13.2">
      <c r="A145" s="166"/>
      <c r="B145" s="166"/>
      <c r="C145" s="167" t="s">
        <v>140</v>
      </c>
      <c r="D145" s="168">
        <v>60671.928839999993</v>
      </c>
      <c r="E145" s="120">
        <v>0</v>
      </c>
      <c r="F145" s="120">
        <v>60671.928839999993</v>
      </c>
      <c r="G145" s="120">
        <v>3.5E-4</v>
      </c>
      <c r="H145" s="120">
        <v>0</v>
      </c>
      <c r="I145" s="120">
        <v>3.5E-4</v>
      </c>
      <c r="J145" s="120">
        <v>5548.106569999999</v>
      </c>
      <c r="K145" s="120">
        <v>551.18518000000006</v>
      </c>
      <c r="L145" s="120">
        <v>6099.2917500000003</v>
      </c>
      <c r="M145" s="120">
        <v>11921.019319999999</v>
      </c>
      <c r="N145" s="120">
        <v>463.03449999999998</v>
      </c>
      <c r="O145" s="120">
        <v>12384.053820000001</v>
      </c>
      <c r="P145" s="120">
        <v>17469.126239999998</v>
      </c>
      <c r="Q145" s="120">
        <v>1014.21968</v>
      </c>
      <c r="R145" s="169">
        <v>18483.345920000003</v>
      </c>
    </row>
    <row r="146" spans="1:18" ht="13.2">
      <c r="A146" s="166"/>
      <c r="B146" s="162" t="s">
        <v>141</v>
      </c>
      <c r="C146" s="162" t="s">
        <v>141</v>
      </c>
      <c r="D146" s="163">
        <v>59212.349739999998</v>
      </c>
      <c r="E146" s="164">
        <v>0</v>
      </c>
      <c r="F146" s="164">
        <v>59212.349739999998</v>
      </c>
      <c r="G146" s="164">
        <v>9.8999999999999999E-4</v>
      </c>
      <c r="H146" s="164">
        <v>0</v>
      </c>
      <c r="I146" s="164">
        <v>9.8999999999999999E-4</v>
      </c>
      <c r="J146" s="164">
        <v>4563.6212100000012</v>
      </c>
      <c r="K146" s="164">
        <v>125.62496</v>
      </c>
      <c r="L146" s="164">
        <v>4689.2461700000003</v>
      </c>
      <c r="M146" s="164">
        <v>4828.7010399999999</v>
      </c>
      <c r="N146" s="164">
        <v>539.89652999999998</v>
      </c>
      <c r="O146" s="164">
        <v>5368.5975699999999</v>
      </c>
      <c r="P146" s="164">
        <v>9392.3232399999997</v>
      </c>
      <c r="Q146" s="164">
        <v>665.52148999999986</v>
      </c>
      <c r="R146" s="165">
        <v>10057.844730000001</v>
      </c>
    </row>
    <row r="147" spans="1:18" ht="13.2">
      <c r="A147" s="166"/>
      <c r="B147" s="162" t="s">
        <v>142</v>
      </c>
      <c r="C147" s="162" t="s">
        <v>143</v>
      </c>
      <c r="D147" s="163">
        <v>94538.0141</v>
      </c>
      <c r="E147" s="164">
        <v>0</v>
      </c>
      <c r="F147" s="164">
        <v>94538.0141</v>
      </c>
      <c r="G147" s="164">
        <v>0.41831000000000002</v>
      </c>
      <c r="H147" s="164">
        <v>0</v>
      </c>
      <c r="I147" s="164">
        <v>0.41831000000000002</v>
      </c>
      <c r="J147" s="164">
        <v>4850.0950700000003</v>
      </c>
      <c r="K147" s="164">
        <v>161.84165999999999</v>
      </c>
      <c r="L147" s="164">
        <v>5011.9367299999994</v>
      </c>
      <c r="M147" s="164">
        <v>11941.566550000001</v>
      </c>
      <c r="N147" s="164">
        <v>145.49223999999998</v>
      </c>
      <c r="O147" s="164">
        <v>12087.058789999999</v>
      </c>
      <c r="P147" s="164">
        <v>16792.07993</v>
      </c>
      <c r="Q147" s="164">
        <v>307.33390000000003</v>
      </c>
      <c r="R147" s="165">
        <v>17099.413830000001</v>
      </c>
    </row>
    <row r="148" spans="1:18" ht="13.2">
      <c r="A148" s="166"/>
      <c r="B148" s="162" t="s">
        <v>16</v>
      </c>
      <c r="C148" s="162" t="s">
        <v>144</v>
      </c>
      <c r="D148" s="163">
        <v>477820.34213999996</v>
      </c>
      <c r="E148" s="164">
        <v>293.15179000000001</v>
      </c>
      <c r="F148" s="164">
        <v>478113.49393</v>
      </c>
      <c r="G148" s="164">
        <v>0.52261000000000002</v>
      </c>
      <c r="H148" s="164">
        <v>0</v>
      </c>
      <c r="I148" s="164">
        <v>0.52261000000000002</v>
      </c>
      <c r="J148" s="164">
        <v>22695.696089999998</v>
      </c>
      <c r="K148" s="164">
        <v>704.82259000000022</v>
      </c>
      <c r="L148" s="164">
        <v>23400.518680000001</v>
      </c>
      <c r="M148" s="164">
        <v>53035.577430000005</v>
      </c>
      <c r="N148" s="164">
        <v>679.17373999999995</v>
      </c>
      <c r="O148" s="164">
        <v>53714.751169999996</v>
      </c>
      <c r="P148" s="164">
        <v>75731.796130000002</v>
      </c>
      <c r="Q148" s="164">
        <v>1383.9963300000002</v>
      </c>
      <c r="R148" s="165">
        <v>77115.792459999997</v>
      </c>
    </row>
    <row r="149" spans="1:18" ht="13.2">
      <c r="A149" s="166"/>
      <c r="B149" s="166"/>
      <c r="C149" s="167" t="s">
        <v>145</v>
      </c>
      <c r="D149" s="168">
        <v>104396.44972</v>
      </c>
      <c r="E149" s="120">
        <v>51.795269999999995</v>
      </c>
      <c r="F149" s="120">
        <v>104448.24499000001</v>
      </c>
      <c r="G149" s="120">
        <v>1.4590000000000001E-2</v>
      </c>
      <c r="H149" s="120">
        <v>0</v>
      </c>
      <c r="I149" s="120">
        <v>1.4590000000000001E-2</v>
      </c>
      <c r="J149" s="120">
        <v>5383.6844800000008</v>
      </c>
      <c r="K149" s="120">
        <v>10.417219999999999</v>
      </c>
      <c r="L149" s="120">
        <v>5394.1016999999993</v>
      </c>
      <c r="M149" s="120">
        <v>11161.775189999998</v>
      </c>
      <c r="N149" s="120">
        <v>2.606E-2</v>
      </c>
      <c r="O149" s="120">
        <v>11161.80125</v>
      </c>
      <c r="P149" s="120">
        <v>16545.474259999999</v>
      </c>
      <c r="Q149" s="120">
        <v>10.443280000000001</v>
      </c>
      <c r="R149" s="169">
        <v>16555.917539999999</v>
      </c>
    </row>
    <row r="150" spans="1:18" ht="13.2">
      <c r="A150" s="166"/>
      <c r="B150" s="166"/>
      <c r="C150" s="167" t="s">
        <v>146</v>
      </c>
      <c r="D150" s="168">
        <v>260062.89831000002</v>
      </c>
      <c r="E150" s="120">
        <v>0</v>
      </c>
      <c r="F150" s="120">
        <v>260062.89831000002</v>
      </c>
      <c r="G150" s="120">
        <v>2.2789999999999998E-2</v>
      </c>
      <c r="H150" s="120">
        <v>0</v>
      </c>
      <c r="I150" s="120">
        <v>2.2789999999999998E-2</v>
      </c>
      <c r="J150" s="120">
        <v>19916.800329999998</v>
      </c>
      <c r="K150" s="120">
        <v>347.10088999999999</v>
      </c>
      <c r="L150" s="120">
        <v>20263.90122</v>
      </c>
      <c r="M150" s="120">
        <v>48174.726729999995</v>
      </c>
      <c r="N150" s="120">
        <v>281.09833000000003</v>
      </c>
      <c r="O150" s="120">
        <v>48455.825060000003</v>
      </c>
      <c r="P150" s="120">
        <v>68091.549849999996</v>
      </c>
      <c r="Q150" s="120">
        <v>628.1992200000002</v>
      </c>
      <c r="R150" s="169">
        <v>68719.749070000005</v>
      </c>
    </row>
    <row r="151" spans="1:18" ht="13.2">
      <c r="A151" s="166"/>
      <c r="B151" s="166"/>
      <c r="C151" s="167" t="s">
        <v>147</v>
      </c>
      <c r="D151" s="168">
        <v>102852.21859</v>
      </c>
      <c r="E151" s="120">
        <v>0</v>
      </c>
      <c r="F151" s="120">
        <v>102852.21859</v>
      </c>
      <c r="G151" s="120">
        <v>1.2282500000000001</v>
      </c>
      <c r="H151" s="120">
        <v>0</v>
      </c>
      <c r="I151" s="120">
        <v>1.2282500000000001</v>
      </c>
      <c r="J151" s="120">
        <v>10424.59895</v>
      </c>
      <c r="K151" s="120">
        <v>299.17548999999997</v>
      </c>
      <c r="L151" s="120">
        <v>10723.774439999999</v>
      </c>
      <c r="M151" s="120">
        <v>26603.233600000003</v>
      </c>
      <c r="N151" s="120">
        <v>2191.30348</v>
      </c>
      <c r="O151" s="120">
        <v>28794.537080000002</v>
      </c>
      <c r="P151" s="120">
        <v>37029.060799999999</v>
      </c>
      <c r="Q151" s="120">
        <v>2490.4789699999997</v>
      </c>
      <c r="R151" s="169">
        <v>39519.539769999996</v>
      </c>
    </row>
    <row r="152" spans="1:18" ht="13.2">
      <c r="A152" s="166"/>
      <c r="B152" s="166"/>
      <c r="C152" s="167" t="s">
        <v>298</v>
      </c>
      <c r="D152" s="168">
        <v>6632.9557299999997</v>
      </c>
      <c r="E152" s="120">
        <v>0</v>
      </c>
      <c r="F152" s="120">
        <v>6632.9557299999997</v>
      </c>
      <c r="G152" s="120">
        <v>0</v>
      </c>
      <c r="H152" s="120">
        <v>0</v>
      </c>
      <c r="I152" s="120">
        <v>0</v>
      </c>
      <c r="J152" s="120">
        <v>6108.9454000000005</v>
      </c>
      <c r="K152" s="120">
        <v>4.1909999999999996E-2</v>
      </c>
      <c r="L152" s="120">
        <v>6108.9873099999995</v>
      </c>
      <c r="M152" s="120">
        <v>2925.6333399999999</v>
      </c>
      <c r="N152" s="120">
        <v>423.53582</v>
      </c>
      <c r="O152" s="120">
        <v>3349.1691600000004</v>
      </c>
      <c r="P152" s="120">
        <v>9034.5787400000008</v>
      </c>
      <c r="Q152" s="120">
        <v>423.57772999999997</v>
      </c>
      <c r="R152" s="169">
        <v>9458.1564699999999</v>
      </c>
    </row>
    <row r="153" spans="1:18" ht="13.2">
      <c r="A153" s="166"/>
      <c r="B153" s="166"/>
      <c r="C153" s="167" t="s">
        <v>148</v>
      </c>
      <c r="D153" s="168">
        <v>9957.636410000001</v>
      </c>
      <c r="E153" s="120">
        <v>0</v>
      </c>
      <c r="F153" s="120">
        <v>9957.636410000001</v>
      </c>
      <c r="G153" s="120">
        <v>9.9690000000000001E-2</v>
      </c>
      <c r="H153" s="120">
        <v>0</v>
      </c>
      <c r="I153" s="120">
        <v>9.9690000000000001E-2</v>
      </c>
      <c r="J153" s="120">
        <v>1166.7019700000001</v>
      </c>
      <c r="K153" s="120">
        <v>187.61637999999999</v>
      </c>
      <c r="L153" s="120">
        <v>1354.31835</v>
      </c>
      <c r="M153" s="120">
        <v>1368.13949</v>
      </c>
      <c r="N153" s="120">
        <v>231.61445999999998</v>
      </c>
      <c r="O153" s="120">
        <v>1599.75395</v>
      </c>
      <c r="P153" s="120">
        <v>2534.9411500000001</v>
      </c>
      <c r="Q153" s="120">
        <v>419.23083999999994</v>
      </c>
      <c r="R153" s="169">
        <v>2954.1719900000003</v>
      </c>
    </row>
    <row r="154" spans="1:18" ht="13.2">
      <c r="A154" s="166"/>
      <c r="B154" s="166"/>
      <c r="C154" s="167" t="s">
        <v>16</v>
      </c>
      <c r="D154" s="168">
        <v>250831.87623999998</v>
      </c>
      <c r="E154" s="120">
        <v>0</v>
      </c>
      <c r="F154" s="120">
        <v>250831.87623999998</v>
      </c>
      <c r="G154" s="120">
        <v>7.3189999999999991E-2</v>
      </c>
      <c r="H154" s="120">
        <v>0</v>
      </c>
      <c r="I154" s="120">
        <v>7.3189999999999991E-2</v>
      </c>
      <c r="J154" s="120">
        <v>10587.38726</v>
      </c>
      <c r="K154" s="120">
        <v>313.75756000000001</v>
      </c>
      <c r="L154" s="120">
        <v>10901.14482</v>
      </c>
      <c r="M154" s="120">
        <v>115165.52443</v>
      </c>
      <c r="N154" s="120">
        <v>3324.1730300000004</v>
      </c>
      <c r="O154" s="120">
        <v>118489.69746000001</v>
      </c>
      <c r="P154" s="120">
        <v>125752.98487999999</v>
      </c>
      <c r="Q154" s="120">
        <v>3637.9305900000004</v>
      </c>
      <c r="R154" s="169">
        <v>129390.91546999999</v>
      </c>
    </row>
    <row r="155" spans="1:18" ht="13.2">
      <c r="A155" s="166"/>
      <c r="B155" s="166"/>
      <c r="C155" s="167" t="s">
        <v>149</v>
      </c>
      <c r="D155" s="168">
        <v>264591.89413999999</v>
      </c>
      <c r="E155" s="120">
        <v>0</v>
      </c>
      <c r="F155" s="120">
        <v>264591.89413999999</v>
      </c>
      <c r="G155" s="120">
        <v>0.61451999999999996</v>
      </c>
      <c r="H155" s="120">
        <v>0</v>
      </c>
      <c r="I155" s="120">
        <v>0.61451999999999996</v>
      </c>
      <c r="J155" s="120">
        <v>31283.765329999998</v>
      </c>
      <c r="K155" s="120">
        <v>354.41591000000005</v>
      </c>
      <c r="L155" s="120">
        <v>31638.181239999998</v>
      </c>
      <c r="M155" s="120">
        <v>114356.46944</v>
      </c>
      <c r="N155" s="120">
        <v>1548.5883199999998</v>
      </c>
      <c r="O155" s="120">
        <v>115905.05776</v>
      </c>
      <c r="P155" s="120">
        <v>145640.84929000001</v>
      </c>
      <c r="Q155" s="120">
        <v>1903.0042299999998</v>
      </c>
      <c r="R155" s="169">
        <v>147543.85351999998</v>
      </c>
    </row>
    <row r="156" spans="1:18" ht="13.2">
      <c r="A156" s="166"/>
      <c r="B156" s="166"/>
      <c r="C156" s="167" t="s">
        <v>150</v>
      </c>
      <c r="D156" s="168">
        <v>58215.82763</v>
      </c>
      <c r="E156" s="120">
        <v>0</v>
      </c>
      <c r="F156" s="120">
        <v>58215.82763</v>
      </c>
      <c r="G156" s="120">
        <v>4.5530000000000001E-2</v>
      </c>
      <c r="H156" s="120">
        <v>0</v>
      </c>
      <c r="I156" s="120">
        <v>4.5530000000000001E-2</v>
      </c>
      <c r="J156" s="120">
        <v>2381.3456000000001</v>
      </c>
      <c r="K156" s="120">
        <v>179.29933</v>
      </c>
      <c r="L156" s="120">
        <v>2560.6449300000004</v>
      </c>
      <c r="M156" s="120">
        <v>15016.39256</v>
      </c>
      <c r="N156" s="120">
        <v>331.40491000000003</v>
      </c>
      <c r="O156" s="120">
        <v>15347.797470000001</v>
      </c>
      <c r="P156" s="120">
        <v>17397.783689999997</v>
      </c>
      <c r="Q156" s="120">
        <v>510.70423999999997</v>
      </c>
      <c r="R156" s="169">
        <v>17908.487929999999</v>
      </c>
    </row>
    <row r="157" spans="1:18" ht="13.2">
      <c r="A157" s="166"/>
      <c r="B157" s="166"/>
      <c r="C157" s="167" t="s">
        <v>151</v>
      </c>
      <c r="D157" s="168">
        <v>89392.162520000013</v>
      </c>
      <c r="E157" s="120">
        <v>0</v>
      </c>
      <c r="F157" s="120">
        <v>89392.162520000013</v>
      </c>
      <c r="G157" s="120">
        <v>0.14695</v>
      </c>
      <c r="H157" s="120">
        <v>0</v>
      </c>
      <c r="I157" s="120">
        <v>0.14695</v>
      </c>
      <c r="J157" s="120">
        <v>5415.4506400000009</v>
      </c>
      <c r="K157" s="120">
        <v>129.73469</v>
      </c>
      <c r="L157" s="120">
        <v>5545.1853300000002</v>
      </c>
      <c r="M157" s="120">
        <v>13200.97357</v>
      </c>
      <c r="N157" s="120">
        <v>0.14523</v>
      </c>
      <c r="O157" s="120">
        <v>13201.1188</v>
      </c>
      <c r="P157" s="120">
        <v>18616.57116</v>
      </c>
      <c r="Q157" s="120">
        <v>129.87992000000003</v>
      </c>
      <c r="R157" s="169">
        <v>18746.451079999999</v>
      </c>
    </row>
    <row r="158" spans="1:18" ht="13.2">
      <c r="A158" s="166"/>
      <c r="B158" s="166"/>
      <c r="C158" s="167" t="s">
        <v>152</v>
      </c>
      <c r="D158" s="168">
        <v>105545.18520000001</v>
      </c>
      <c r="E158" s="120">
        <v>0</v>
      </c>
      <c r="F158" s="120">
        <v>105545.18520000001</v>
      </c>
      <c r="G158" s="120">
        <v>1.3089999999999999E-2</v>
      </c>
      <c r="H158" s="120">
        <v>0</v>
      </c>
      <c r="I158" s="120">
        <v>1.3089999999999999E-2</v>
      </c>
      <c r="J158" s="120">
        <v>21911.80284</v>
      </c>
      <c r="K158" s="120">
        <v>336.28895</v>
      </c>
      <c r="L158" s="120">
        <v>22248.091789999999</v>
      </c>
      <c r="M158" s="120">
        <v>1544707.66545</v>
      </c>
      <c r="N158" s="120">
        <v>25961.954560000002</v>
      </c>
      <c r="O158" s="120">
        <v>1570669.62001</v>
      </c>
      <c r="P158" s="120">
        <v>1566619.48138</v>
      </c>
      <c r="Q158" s="120">
        <v>26298.243509999997</v>
      </c>
      <c r="R158" s="169">
        <v>1592917.72489</v>
      </c>
    </row>
    <row r="159" spans="1:18" ht="13.2">
      <c r="A159" s="166"/>
      <c r="B159" s="166"/>
      <c r="C159" s="167" t="s">
        <v>153</v>
      </c>
      <c r="D159" s="168">
        <v>199642.31263999999</v>
      </c>
      <c r="E159" s="120">
        <v>138.20292000000001</v>
      </c>
      <c r="F159" s="120">
        <v>199780.51556</v>
      </c>
      <c r="G159" s="120">
        <v>149.11799999999999</v>
      </c>
      <c r="H159" s="120">
        <v>0</v>
      </c>
      <c r="I159" s="120">
        <v>149.11799999999999</v>
      </c>
      <c r="J159" s="120">
        <v>12438.458460000002</v>
      </c>
      <c r="K159" s="120">
        <v>182.79355000000001</v>
      </c>
      <c r="L159" s="120">
        <v>12621.252010000002</v>
      </c>
      <c r="M159" s="120">
        <v>20746.18723</v>
      </c>
      <c r="N159" s="120">
        <v>415.13900000000001</v>
      </c>
      <c r="O159" s="120">
        <v>21161.326229999999</v>
      </c>
      <c r="P159" s="120">
        <v>33333.76369</v>
      </c>
      <c r="Q159" s="120">
        <v>597.93254999999999</v>
      </c>
      <c r="R159" s="169">
        <v>33931.696240000005</v>
      </c>
    </row>
    <row r="160" spans="1:18" ht="13.2">
      <c r="A160" s="166"/>
      <c r="B160" s="166"/>
      <c r="C160" s="167" t="s">
        <v>154</v>
      </c>
      <c r="D160" s="168">
        <v>374631.67053</v>
      </c>
      <c r="E160" s="120">
        <v>3451.04241</v>
      </c>
      <c r="F160" s="120">
        <v>378082.71294</v>
      </c>
      <c r="G160" s="120">
        <v>1.85046</v>
      </c>
      <c r="H160" s="120">
        <v>0</v>
      </c>
      <c r="I160" s="120">
        <v>1.85046</v>
      </c>
      <c r="J160" s="120">
        <v>322492.47249000001</v>
      </c>
      <c r="K160" s="120">
        <v>6460.36888</v>
      </c>
      <c r="L160" s="120">
        <v>328952.84136999998</v>
      </c>
      <c r="M160" s="120">
        <v>850427.32472999999</v>
      </c>
      <c r="N160" s="120">
        <v>47494.112280000001</v>
      </c>
      <c r="O160" s="120">
        <v>897921.43700999999</v>
      </c>
      <c r="P160" s="120">
        <v>1172921.6476800002</v>
      </c>
      <c r="Q160" s="120">
        <v>53954.481159999996</v>
      </c>
      <c r="R160" s="169">
        <v>1226876.1288400001</v>
      </c>
    </row>
    <row r="161" spans="1:18" ht="13.2">
      <c r="A161" s="166"/>
      <c r="B161" s="166"/>
      <c r="C161" s="167" t="s">
        <v>155</v>
      </c>
      <c r="D161" s="168">
        <v>1398693.75722</v>
      </c>
      <c r="E161" s="120">
        <v>304763.26215999998</v>
      </c>
      <c r="F161" s="120">
        <v>1703457.0193800002</v>
      </c>
      <c r="G161" s="120">
        <v>438.98503999999997</v>
      </c>
      <c r="H161" s="120">
        <v>67.442419999999998</v>
      </c>
      <c r="I161" s="120">
        <v>506.42745999999994</v>
      </c>
      <c r="J161" s="120">
        <v>34882.159060000005</v>
      </c>
      <c r="K161" s="120">
        <v>7813.1862999999985</v>
      </c>
      <c r="L161" s="120">
        <v>42695.345359999999</v>
      </c>
      <c r="M161" s="120">
        <v>1445017.3436599998</v>
      </c>
      <c r="N161" s="120">
        <v>19416.368289999999</v>
      </c>
      <c r="O161" s="120">
        <v>1464433.7119500001</v>
      </c>
      <c r="P161" s="120">
        <v>1480338.4877599997</v>
      </c>
      <c r="Q161" s="120">
        <v>27296.997009999999</v>
      </c>
      <c r="R161" s="169">
        <v>1507635.48477</v>
      </c>
    </row>
    <row r="162" spans="1:18" ht="13.2">
      <c r="A162" s="166"/>
      <c r="B162" s="166"/>
      <c r="C162" s="167" t="s">
        <v>156</v>
      </c>
      <c r="D162" s="168">
        <v>380939.5355</v>
      </c>
      <c r="E162" s="120">
        <v>89.30171</v>
      </c>
      <c r="F162" s="120">
        <v>381028.83721000003</v>
      </c>
      <c r="G162" s="120">
        <v>8.5410000000000014E-2</v>
      </c>
      <c r="H162" s="120">
        <v>0</v>
      </c>
      <c r="I162" s="120">
        <v>8.5410000000000014E-2</v>
      </c>
      <c r="J162" s="120">
        <v>31906.063849999999</v>
      </c>
      <c r="K162" s="120">
        <v>997.1504900000001</v>
      </c>
      <c r="L162" s="120">
        <v>32903.214339999999</v>
      </c>
      <c r="M162" s="120">
        <v>121048.14610000001</v>
      </c>
      <c r="N162" s="120">
        <v>2628.1759400000005</v>
      </c>
      <c r="O162" s="120">
        <v>123676.32204000003</v>
      </c>
      <c r="P162" s="120">
        <v>152954.29536000002</v>
      </c>
      <c r="Q162" s="120">
        <v>3625.3264300000001</v>
      </c>
      <c r="R162" s="169">
        <v>156579.62179</v>
      </c>
    </row>
    <row r="163" spans="1:18" ht="13.2">
      <c r="A163" s="166"/>
      <c r="B163" s="166"/>
      <c r="C163" s="167" t="s">
        <v>157</v>
      </c>
      <c r="D163" s="168">
        <v>164015.47854999997</v>
      </c>
      <c r="E163" s="120">
        <v>0</v>
      </c>
      <c r="F163" s="120">
        <v>164015.47854999997</v>
      </c>
      <c r="G163" s="120">
        <v>0.10707</v>
      </c>
      <c r="H163" s="120">
        <v>0</v>
      </c>
      <c r="I163" s="120">
        <v>0.10707</v>
      </c>
      <c r="J163" s="120">
        <v>12279.618990000003</v>
      </c>
      <c r="K163" s="120">
        <v>365.09276</v>
      </c>
      <c r="L163" s="120">
        <v>12644.71175</v>
      </c>
      <c r="M163" s="120">
        <v>50795.309680000006</v>
      </c>
      <c r="N163" s="120">
        <v>1204.7548200000001</v>
      </c>
      <c r="O163" s="120">
        <v>52000.0645</v>
      </c>
      <c r="P163" s="120">
        <v>63075.035739999992</v>
      </c>
      <c r="Q163" s="120">
        <v>1569.8475799999999</v>
      </c>
      <c r="R163" s="169">
        <v>64644.883320000008</v>
      </c>
    </row>
    <row r="164" spans="1:18" ht="13.2">
      <c r="A164" s="166"/>
      <c r="B164" s="166"/>
      <c r="C164" s="167" t="s">
        <v>158</v>
      </c>
      <c r="D164" s="168">
        <v>137821.74565</v>
      </c>
      <c r="E164" s="120">
        <v>0</v>
      </c>
      <c r="F164" s="120">
        <v>137821.74565</v>
      </c>
      <c r="G164" s="120">
        <v>1.3679999999999999E-2</v>
      </c>
      <c r="H164" s="120">
        <v>0</v>
      </c>
      <c r="I164" s="120">
        <v>1.3679999999999999E-2</v>
      </c>
      <c r="J164" s="120">
        <v>8388.651969999999</v>
      </c>
      <c r="K164" s="120">
        <v>272.50132000000002</v>
      </c>
      <c r="L164" s="120">
        <v>8661.1532899999984</v>
      </c>
      <c r="M164" s="120">
        <v>38572.212870000003</v>
      </c>
      <c r="N164" s="120">
        <v>415.55835000000008</v>
      </c>
      <c r="O164" s="120">
        <v>38987.77122000001</v>
      </c>
      <c r="P164" s="120">
        <v>46960.878520000006</v>
      </c>
      <c r="Q164" s="120">
        <v>688.0596700000001</v>
      </c>
      <c r="R164" s="169">
        <v>47648.938190000008</v>
      </c>
    </row>
    <row r="165" spans="1:18" ht="13.2">
      <c r="A165" s="166"/>
      <c r="B165" s="166"/>
      <c r="C165" s="167" t="s">
        <v>159</v>
      </c>
      <c r="D165" s="168">
        <v>34220.042840000002</v>
      </c>
      <c r="E165" s="120">
        <v>0</v>
      </c>
      <c r="F165" s="120">
        <v>34220.042840000002</v>
      </c>
      <c r="G165" s="120">
        <v>2.6069999999999999E-2</v>
      </c>
      <c r="H165" s="120">
        <v>0</v>
      </c>
      <c r="I165" s="120">
        <v>2.6069999999999999E-2</v>
      </c>
      <c r="J165" s="120">
        <v>13282.51806</v>
      </c>
      <c r="K165" s="120">
        <v>357.96813000000003</v>
      </c>
      <c r="L165" s="120">
        <v>13640.48619</v>
      </c>
      <c r="M165" s="120">
        <v>50980.667959999999</v>
      </c>
      <c r="N165" s="120">
        <v>3707.0401099999999</v>
      </c>
      <c r="O165" s="120">
        <v>54687.708070000008</v>
      </c>
      <c r="P165" s="120">
        <v>64263.212090000001</v>
      </c>
      <c r="Q165" s="120">
        <v>4065.0082399999997</v>
      </c>
      <c r="R165" s="169">
        <v>68328.220329999996</v>
      </c>
    </row>
    <row r="166" spans="1:18" ht="13.2">
      <c r="A166" s="166"/>
      <c r="B166" s="166"/>
      <c r="C166" s="167" t="s">
        <v>160</v>
      </c>
      <c r="D166" s="168">
        <v>91043.712200000009</v>
      </c>
      <c r="E166" s="120">
        <v>17.631490000000003</v>
      </c>
      <c r="F166" s="120">
        <v>91061.343690000009</v>
      </c>
      <c r="G166" s="120">
        <v>7.6480000000000006E-2</v>
      </c>
      <c r="H166" s="120">
        <v>0</v>
      </c>
      <c r="I166" s="120">
        <v>7.6480000000000006E-2</v>
      </c>
      <c r="J166" s="120">
        <v>15060.76288</v>
      </c>
      <c r="K166" s="120">
        <v>1046.4347399999999</v>
      </c>
      <c r="L166" s="120">
        <v>16107.197620000001</v>
      </c>
      <c r="M166" s="120">
        <v>96355.223430000013</v>
      </c>
      <c r="N166" s="120">
        <v>1480.9254899999999</v>
      </c>
      <c r="O166" s="120">
        <v>97836.148920000007</v>
      </c>
      <c r="P166" s="120">
        <v>111416.06279000001</v>
      </c>
      <c r="Q166" s="120">
        <v>2527.3602299999998</v>
      </c>
      <c r="R166" s="169">
        <v>113943.42301999999</v>
      </c>
    </row>
    <row r="167" spans="1:18" ht="13.2">
      <c r="A167" s="166"/>
      <c r="B167" s="166"/>
      <c r="C167" s="167" t="s">
        <v>161</v>
      </c>
      <c r="D167" s="168">
        <v>462147.99267000001</v>
      </c>
      <c r="E167" s="120">
        <v>46.98272</v>
      </c>
      <c r="F167" s="120">
        <v>462194.97538999998</v>
      </c>
      <c r="G167" s="120">
        <v>5.2300000000000003E-3</v>
      </c>
      <c r="H167" s="120">
        <v>0</v>
      </c>
      <c r="I167" s="120">
        <v>5.2300000000000003E-3</v>
      </c>
      <c r="J167" s="120">
        <v>21416.647410000001</v>
      </c>
      <c r="K167" s="120">
        <v>5.0200699999999996</v>
      </c>
      <c r="L167" s="120">
        <v>21421.66748</v>
      </c>
      <c r="M167" s="120">
        <v>535960.58739</v>
      </c>
      <c r="N167" s="120">
        <v>3063.79196</v>
      </c>
      <c r="O167" s="120">
        <v>539024.37935000006</v>
      </c>
      <c r="P167" s="120">
        <v>557377.24002999999</v>
      </c>
      <c r="Q167" s="120">
        <v>3068.8120299999996</v>
      </c>
      <c r="R167" s="169">
        <v>560446.05206000002</v>
      </c>
    </row>
    <row r="168" spans="1:18" ht="13.2">
      <c r="A168" s="166"/>
      <c r="B168" s="166"/>
      <c r="C168" s="167" t="s">
        <v>162</v>
      </c>
      <c r="D168" s="168">
        <v>146305.29627000002</v>
      </c>
      <c r="E168" s="120">
        <v>0</v>
      </c>
      <c r="F168" s="120">
        <v>146305.29627000002</v>
      </c>
      <c r="G168" s="120">
        <v>0.10373</v>
      </c>
      <c r="H168" s="120">
        <v>0</v>
      </c>
      <c r="I168" s="120">
        <v>0.10373</v>
      </c>
      <c r="J168" s="120">
        <v>10017.887640000001</v>
      </c>
      <c r="K168" s="120">
        <v>69.462779999999995</v>
      </c>
      <c r="L168" s="120">
        <v>10087.350420000001</v>
      </c>
      <c r="M168" s="120">
        <v>21414.571039999999</v>
      </c>
      <c r="N168" s="120">
        <v>107.82085000000002</v>
      </c>
      <c r="O168" s="120">
        <v>21522.391890000003</v>
      </c>
      <c r="P168" s="120">
        <v>31432.562410000002</v>
      </c>
      <c r="Q168" s="120">
        <v>177.28363000000004</v>
      </c>
      <c r="R168" s="169">
        <v>31609.846039999997</v>
      </c>
    </row>
    <row r="169" spans="1:18" ht="13.2">
      <c r="A169" s="166"/>
      <c r="B169" s="166"/>
      <c r="C169" s="167" t="s">
        <v>163</v>
      </c>
      <c r="D169" s="168">
        <v>125230.03169999999</v>
      </c>
      <c r="E169" s="120">
        <v>0</v>
      </c>
      <c r="F169" s="120">
        <v>125230.03169999999</v>
      </c>
      <c r="G169" s="120">
        <v>1.29E-2</v>
      </c>
      <c r="H169" s="120">
        <v>0</v>
      </c>
      <c r="I169" s="120">
        <v>1.29E-2</v>
      </c>
      <c r="J169" s="120">
        <v>7045.8008399999999</v>
      </c>
      <c r="K169" s="120">
        <v>191.49127999999999</v>
      </c>
      <c r="L169" s="120">
        <v>7237.2921200000001</v>
      </c>
      <c r="M169" s="120">
        <v>28891.396960000002</v>
      </c>
      <c r="N169" s="120">
        <v>184.01689999999999</v>
      </c>
      <c r="O169" s="120">
        <v>29075.413860000001</v>
      </c>
      <c r="P169" s="120">
        <v>35937.210700000003</v>
      </c>
      <c r="Q169" s="120">
        <v>375.5081800000001</v>
      </c>
      <c r="R169" s="169">
        <v>36312.718879999993</v>
      </c>
    </row>
    <row r="170" spans="1:18" ht="13.2">
      <c r="A170" s="166"/>
      <c r="B170" s="166"/>
      <c r="C170" s="167" t="s">
        <v>164</v>
      </c>
      <c r="D170" s="168">
        <v>175331.60429000002</v>
      </c>
      <c r="E170" s="120">
        <v>0</v>
      </c>
      <c r="F170" s="120">
        <v>175331.60429000002</v>
      </c>
      <c r="G170" s="120">
        <v>4.9570000000000003E-2</v>
      </c>
      <c r="H170" s="120">
        <v>0.13272</v>
      </c>
      <c r="I170" s="120">
        <v>0.18229000000000001</v>
      </c>
      <c r="J170" s="120">
        <v>8656.9840199999999</v>
      </c>
      <c r="K170" s="120">
        <v>323.64553999999998</v>
      </c>
      <c r="L170" s="120">
        <v>8980.6295599999994</v>
      </c>
      <c r="M170" s="120">
        <v>50047.44023</v>
      </c>
      <c r="N170" s="120">
        <v>1488.5620800000002</v>
      </c>
      <c r="O170" s="120">
        <v>51536.002310000003</v>
      </c>
      <c r="P170" s="120">
        <v>58704.473819999985</v>
      </c>
      <c r="Q170" s="120">
        <v>1812.3403400000002</v>
      </c>
      <c r="R170" s="169">
        <v>60516.814159999994</v>
      </c>
    </row>
    <row r="171" spans="1:18" ht="13.2">
      <c r="A171" s="166"/>
      <c r="B171" s="166"/>
      <c r="C171" s="167" t="s">
        <v>212</v>
      </c>
      <c r="D171" s="168">
        <v>70782.636350000001</v>
      </c>
      <c r="E171" s="120">
        <v>0</v>
      </c>
      <c r="F171" s="120">
        <v>70782.636350000001</v>
      </c>
      <c r="G171" s="120">
        <v>0</v>
      </c>
      <c r="H171" s="120">
        <v>0</v>
      </c>
      <c r="I171" s="120">
        <v>0</v>
      </c>
      <c r="J171" s="120">
        <v>3496.47642</v>
      </c>
      <c r="K171" s="120">
        <v>158.96476000000001</v>
      </c>
      <c r="L171" s="120">
        <v>3655.4411799999998</v>
      </c>
      <c r="M171" s="120">
        <v>8028.4138199999998</v>
      </c>
      <c r="N171" s="120">
        <v>4.1678599999999992</v>
      </c>
      <c r="O171" s="120">
        <v>8032.5816799999993</v>
      </c>
      <c r="P171" s="120">
        <v>11524.890240000001</v>
      </c>
      <c r="Q171" s="120">
        <v>163.13262</v>
      </c>
      <c r="R171" s="169">
        <v>11688.022859999999</v>
      </c>
    </row>
    <row r="172" spans="1:18" ht="13.2">
      <c r="A172" s="166"/>
      <c r="B172" s="166"/>
      <c r="C172" s="167" t="s">
        <v>347</v>
      </c>
      <c r="D172" s="168">
        <v>22861.416430000001</v>
      </c>
      <c r="E172" s="120">
        <v>0</v>
      </c>
      <c r="F172" s="120">
        <v>22861.416430000001</v>
      </c>
      <c r="G172" s="120">
        <v>0</v>
      </c>
      <c r="H172" s="120">
        <v>0</v>
      </c>
      <c r="I172" s="120">
        <v>0</v>
      </c>
      <c r="J172" s="120">
        <v>0</v>
      </c>
      <c r="K172" s="120">
        <v>0</v>
      </c>
      <c r="L172" s="120">
        <v>0</v>
      </c>
      <c r="M172" s="120">
        <v>0</v>
      </c>
      <c r="N172" s="120">
        <v>0</v>
      </c>
      <c r="O172" s="120">
        <v>0</v>
      </c>
      <c r="P172" s="120">
        <v>0</v>
      </c>
      <c r="Q172" s="120">
        <v>0</v>
      </c>
      <c r="R172" s="169">
        <v>0</v>
      </c>
    </row>
    <row r="173" spans="1:18" ht="13.2">
      <c r="A173" s="166"/>
      <c r="B173" s="166"/>
      <c r="C173" s="167" t="s">
        <v>165</v>
      </c>
      <c r="D173" s="168">
        <v>103070.90853999999</v>
      </c>
      <c r="E173" s="120">
        <v>0</v>
      </c>
      <c r="F173" s="120">
        <v>103070.90853999999</v>
      </c>
      <c r="G173" s="120">
        <v>1.55E-2</v>
      </c>
      <c r="H173" s="120">
        <v>0</v>
      </c>
      <c r="I173" s="120">
        <v>1.55E-2</v>
      </c>
      <c r="J173" s="120">
        <v>10794.332620000001</v>
      </c>
      <c r="K173" s="120">
        <v>514.03933999999992</v>
      </c>
      <c r="L173" s="120">
        <v>11308.371959999999</v>
      </c>
      <c r="M173" s="120">
        <v>73727.206449999998</v>
      </c>
      <c r="N173" s="120">
        <v>2892.16608</v>
      </c>
      <c r="O173" s="120">
        <v>76619.372530000008</v>
      </c>
      <c r="P173" s="120">
        <v>84521.554569999993</v>
      </c>
      <c r="Q173" s="120">
        <v>3406.2054199999998</v>
      </c>
      <c r="R173" s="169">
        <v>87927.759989999991</v>
      </c>
    </row>
    <row r="174" spans="1:18" ht="13.2">
      <c r="A174" s="166"/>
      <c r="B174" s="166"/>
      <c r="C174" s="167" t="s">
        <v>166</v>
      </c>
      <c r="D174" s="168">
        <v>19877.976479999998</v>
      </c>
      <c r="E174" s="120">
        <v>0</v>
      </c>
      <c r="F174" s="120">
        <v>19877.976479999998</v>
      </c>
      <c r="G174" s="120">
        <v>7.6400000000000001E-3</v>
      </c>
      <c r="H174" s="120">
        <v>0</v>
      </c>
      <c r="I174" s="120">
        <v>7.6400000000000001E-3</v>
      </c>
      <c r="J174" s="120">
        <v>1305.0156899999999</v>
      </c>
      <c r="K174" s="120">
        <v>136.64563000000001</v>
      </c>
      <c r="L174" s="120">
        <v>1441.6613200000002</v>
      </c>
      <c r="M174" s="120">
        <v>6843.3720899999998</v>
      </c>
      <c r="N174" s="120">
        <v>322.81054</v>
      </c>
      <c r="O174" s="120">
        <v>7166.1826300000002</v>
      </c>
      <c r="P174" s="120">
        <v>8148.3954199999989</v>
      </c>
      <c r="Q174" s="120">
        <v>459.45616999999999</v>
      </c>
      <c r="R174" s="169">
        <v>8607.8515900000002</v>
      </c>
    </row>
    <row r="175" spans="1:18" ht="13.2">
      <c r="A175" s="166"/>
      <c r="B175" s="166"/>
      <c r="C175" s="167" t="s">
        <v>348</v>
      </c>
      <c r="D175" s="168">
        <v>5214.3187600000001</v>
      </c>
      <c r="E175" s="120">
        <v>0</v>
      </c>
      <c r="F175" s="120">
        <v>5214.3187600000001</v>
      </c>
      <c r="G175" s="120">
        <v>0</v>
      </c>
      <c r="H175" s="120">
        <v>0</v>
      </c>
      <c r="I175" s="120">
        <v>0</v>
      </c>
      <c r="J175" s="120">
        <v>0</v>
      </c>
      <c r="K175" s="120">
        <v>0</v>
      </c>
      <c r="L175" s="120">
        <v>0</v>
      </c>
      <c r="M175" s="120">
        <v>0</v>
      </c>
      <c r="N175" s="120">
        <v>0</v>
      </c>
      <c r="O175" s="120">
        <v>0</v>
      </c>
      <c r="P175" s="120">
        <v>0</v>
      </c>
      <c r="Q175" s="120">
        <v>0</v>
      </c>
      <c r="R175" s="169">
        <v>0</v>
      </c>
    </row>
    <row r="176" spans="1:18" ht="13.2">
      <c r="A176" s="166"/>
      <c r="B176" s="166"/>
      <c r="C176" s="167" t="s">
        <v>213</v>
      </c>
      <c r="D176" s="168">
        <v>33240.355300000003</v>
      </c>
      <c r="E176" s="120">
        <v>0</v>
      </c>
      <c r="F176" s="120">
        <v>33240.355300000003</v>
      </c>
      <c r="G176" s="120">
        <v>0</v>
      </c>
      <c r="H176" s="120">
        <v>0</v>
      </c>
      <c r="I176" s="120">
        <v>0</v>
      </c>
      <c r="J176" s="120">
        <v>1870.1487</v>
      </c>
      <c r="K176" s="120">
        <v>12.31615</v>
      </c>
      <c r="L176" s="120">
        <v>1882.4648500000001</v>
      </c>
      <c r="M176" s="120">
        <v>4337.4512500000001</v>
      </c>
      <c r="N176" s="120">
        <v>0</v>
      </c>
      <c r="O176" s="120">
        <v>4337.4512500000001</v>
      </c>
      <c r="P176" s="120">
        <v>6207.5999499999998</v>
      </c>
      <c r="Q176" s="120">
        <v>12.31615</v>
      </c>
      <c r="R176" s="169">
        <v>6219.9160999999995</v>
      </c>
    </row>
    <row r="177" spans="1:18" ht="13.2">
      <c r="A177" s="166"/>
      <c r="B177" s="166"/>
      <c r="C177" s="167" t="s">
        <v>167</v>
      </c>
      <c r="D177" s="168">
        <v>3201.3636700000002</v>
      </c>
      <c r="E177" s="120">
        <v>0</v>
      </c>
      <c r="F177" s="120">
        <v>3201.3636700000002</v>
      </c>
      <c r="G177" s="120">
        <v>9.4299999999999991E-3</v>
      </c>
      <c r="H177" s="120">
        <v>0</v>
      </c>
      <c r="I177" s="120">
        <v>9.4299999999999991E-3</v>
      </c>
      <c r="J177" s="120">
        <v>18.977409999999999</v>
      </c>
      <c r="K177" s="120">
        <v>0</v>
      </c>
      <c r="L177" s="120">
        <v>18.977409999999999</v>
      </c>
      <c r="M177" s="120">
        <v>0</v>
      </c>
      <c r="N177" s="120">
        <v>0</v>
      </c>
      <c r="O177" s="120">
        <v>0</v>
      </c>
      <c r="P177" s="120">
        <v>18.986840000000001</v>
      </c>
      <c r="Q177" s="120">
        <v>0</v>
      </c>
      <c r="R177" s="169">
        <v>18.986840000000001</v>
      </c>
    </row>
    <row r="178" spans="1:18" ht="13.2">
      <c r="A178" s="166"/>
      <c r="B178" s="166"/>
      <c r="C178" s="167" t="s">
        <v>299</v>
      </c>
      <c r="D178" s="168">
        <v>8444.5816899999991</v>
      </c>
      <c r="E178" s="120">
        <v>0</v>
      </c>
      <c r="F178" s="120">
        <v>8444.5816899999991</v>
      </c>
      <c r="G178" s="120">
        <v>0</v>
      </c>
      <c r="H178" s="120">
        <v>0</v>
      </c>
      <c r="I178" s="120">
        <v>0</v>
      </c>
      <c r="J178" s="120">
        <v>35436.454100000003</v>
      </c>
      <c r="K178" s="120">
        <v>64.96942</v>
      </c>
      <c r="L178" s="120">
        <v>35501.423520000004</v>
      </c>
      <c r="M178" s="120">
        <v>74704.484500000006</v>
      </c>
      <c r="N178" s="120">
        <v>8166.9759000000004</v>
      </c>
      <c r="O178" s="120">
        <v>82871.460400000011</v>
      </c>
      <c r="P178" s="120">
        <v>110140.93859999999</v>
      </c>
      <c r="Q178" s="120">
        <v>8231.9453200000007</v>
      </c>
      <c r="R178" s="169">
        <v>118372.88391999999</v>
      </c>
    </row>
    <row r="179" spans="1:18" ht="13.2">
      <c r="A179" s="166"/>
      <c r="B179" s="166"/>
      <c r="C179" s="167" t="s">
        <v>349</v>
      </c>
      <c r="D179" s="168">
        <v>5277.3620199999996</v>
      </c>
      <c r="E179" s="120">
        <v>0</v>
      </c>
      <c r="F179" s="120">
        <v>5277.3620199999996</v>
      </c>
      <c r="G179" s="120">
        <v>0</v>
      </c>
      <c r="H179" s="120">
        <v>0</v>
      </c>
      <c r="I179" s="120">
        <v>0</v>
      </c>
      <c r="J179" s="120">
        <v>0</v>
      </c>
      <c r="K179" s="120">
        <v>0</v>
      </c>
      <c r="L179" s="120">
        <v>0</v>
      </c>
      <c r="M179" s="120">
        <v>0</v>
      </c>
      <c r="N179" s="120">
        <v>0</v>
      </c>
      <c r="O179" s="120">
        <v>0</v>
      </c>
      <c r="P179" s="120">
        <v>0</v>
      </c>
      <c r="Q179" s="120">
        <v>0</v>
      </c>
      <c r="R179" s="169">
        <v>0</v>
      </c>
    </row>
    <row r="180" spans="1:18" ht="13.2">
      <c r="A180" s="166"/>
      <c r="B180" s="162" t="s">
        <v>317</v>
      </c>
      <c r="C180" s="162" t="s">
        <v>317</v>
      </c>
      <c r="D180" s="163">
        <v>1689.0773700000002</v>
      </c>
      <c r="E180" s="164">
        <v>0</v>
      </c>
      <c r="F180" s="164">
        <v>1689.0773700000002</v>
      </c>
      <c r="G180" s="164">
        <v>0</v>
      </c>
      <c r="H180" s="164">
        <v>0</v>
      </c>
      <c r="I180" s="164">
        <v>0</v>
      </c>
      <c r="J180" s="164">
        <v>0</v>
      </c>
      <c r="K180" s="164">
        <v>0</v>
      </c>
      <c r="L180" s="164">
        <v>0</v>
      </c>
      <c r="M180" s="164">
        <v>0</v>
      </c>
      <c r="N180" s="164">
        <v>0</v>
      </c>
      <c r="O180" s="164">
        <v>0</v>
      </c>
      <c r="P180" s="164">
        <v>0</v>
      </c>
      <c r="Q180" s="164">
        <v>0</v>
      </c>
      <c r="R180" s="165">
        <v>0</v>
      </c>
    </row>
    <row r="181" spans="1:18" ht="13.2">
      <c r="A181" s="166"/>
      <c r="B181" s="162" t="s">
        <v>300</v>
      </c>
      <c r="C181" s="162" t="s">
        <v>301</v>
      </c>
      <c r="D181" s="163">
        <v>3549.2026900000001</v>
      </c>
      <c r="E181" s="164">
        <v>0</v>
      </c>
      <c r="F181" s="164">
        <v>3549.2026900000001</v>
      </c>
      <c r="G181" s="164">
        <v>0</v>
      </c>
      <c r="H181" s="164">
        <v>0</v>
      </c>
      <c r="I181" s="164">
        <v>0</v>
      </c>
      <c r="J181" s="164">
        <v>58.848150000000004</v>
      </c>
      <c r="K181" s="164">
        <v>0</v>
      </c>
      <c r="L181" s="164">
        <v>58.848150000000004</v>
      </c>
      <c r="M181" s="164">
        <v>363.09953999999999</v>
      </c>
      <c r="N181" s="164">
        <v>0</v>
      </c>
      <c r="O181" s="164">
        <v>363.09953999999999</v>
      </c>
      <c r="P181" s="164">
        <v>421.94769000000002</v>
      </c>
      <c r="Q181" s="164">
        <v>0</v>
      </c>
      <c r="R181" s="165">
        <v>421.94769000000002</v>
      </c>
    </row>
    <row r="182" spans="1:18" ht="13.2">
      <c r="A182" s="166"/>
      <c r="B182" s="162" t="s">
        <v>214</v>
      </c>
      <c r="C182" s="162" t="s">
        <v>215</v>
      </c>
      <c r="D182" s="163">
        <v>30621.336340000002</v>
      </c>
      <c r="E182" s="164">
        <v>0</v>
      </c>
      <c r="F182" s="164">
        <v>30621.336340000002</v>
      </c>
      <c r="G182" s="164">
        <v>0</v>
      </c>
      <c r="H182" s="164">
        <v>0</v>
      </c>
      <c r="I182" s="164">
        <v>0</v>
      </c>
      <c r="J182" s="164">
        <v>2203.4352400000002</v>
      </c>
      <c r="K182" s="164">
        <v>0.25314999999999999</v>
      </c>
      <c r="L182" s="164">
        <v>2203.6883900000003</v>
      </c>
      <c r="M182" s="164">
        <v>761.03677000000005</v>
      </c>
      <c r="N182" s="164">
        <v>0</v>
      </c>
      <c r="O182" s="164">
        <v>761.03677000000005</v>
      </c>
      <c r="P182" s="164">
        <v>2964.4720100000004</v>
      </c>
      <c r="Q182" s="164">
        <v>0.25314999999999999</v>
      </c>
      <c r="R182" s="165">
        <v>2964.72516</v>
      </c>
    </row>
    <row r="183" spans="1:18" ht="13.2">
      <c r="A183" s="162" t="s">
        <v>843</v>
      </c>
      <c r="B183" s="810"/>
      <c r="C183" s="810"/>
      <c r="D183" s="163">
        <v>6051537.4008100014</v>
      </c>
      <c r="E183" s="164">
        <v>308851.37046999997</v>
      </c>
      <c r="F183" s="164">
        <v>6360388.7712800018</v>
      </c>
      <c r="G183" s="164">
        <v>593.66901999999993</v>
      </c>
      <c r="H183" s="164">
        <v>67.575140000000005</v>
      </c>
      <c r="I183" s="164">
        <v>661.24416000000008</v>
      </c>
      <c r="J183" s="164">
        <v>711924.59458999999</v>
      </c>
      <c r="K183" s="164">
        <v>22891.189050000001</v>
      </c>
      <c r="L183" s="164">
        <v>734815.78364000004</v>
      </c>
      <c r="M183" s="164">
        <v>5468758.48814</v>
      </c>
      <c r="N183" s="164">
        <v>129357.87774999999</v>
      </c>
      <c r="O183" s="164">
        <v>5598116.3658900009</v>
      </c>
      <c r="P183" s="164">
        <v>6181276.751749998</v>
      </c>
      <c r="Q183" s="164">
        <v>152316.64193999997</v>
      </c>
      <c r="R183" s="165">
        <v>6333593.3936899994</v>
      </c>
    </row>
    <row r="184" spans="1:18" ht="13.2">
      <c r="A184" s="162" t="s">
        <v>17</v>
      </c>
      <c r="B184" s="162" t="s">
        <v>168</v>
      </c>
      <c r="C184" s="162" t="s">
        <v>169</v>
      </c>
      <c r="D184" s="163">
        <v>27282.858250000001</v>
      </c>
      <c r="E184" s="164">
        <v>0</v>
      </c>
      <c r="F184" s="164">
        <v>27282.858250000001</v>
      </c>
      <c r="G184" s="164">
        <v>0.45917000000000002</v>
      </c>
      <c r="H184" s="164">
        <v>0</v>
      </c>
      <c r="I184" s="164">
        <v>0.45917000000000002</v>
      </c>
      <c r="J184" s="164">
        <v>22.005740000000003</v>
      </c>
      <c r="K184" s="164">
        <v>0</v>
      </c>
      <c r="L184" s="164">
        <v>22.005740000000003</v>
      </c>
      <c r="M184" s="164">
        <v>0</v>
      </c>
      <c r="N184" s="164">
        <v>0</v>
      </c>
      <c r="O184" s="164">
        <v>0</v>
      </c>
      <c r="P184" s="164">
        <v>22.46491</v>
      </c>
      <c r="Q184" s="164">
        <v>0</v>
      </c>
      <c r="R184" s="165">
        <v>22.46491</v>
      </c>
    </row>
    <row r="185" spans="1:18" ht="13.2">
      <c r="A185" s="166"/>
      <c r="B185" s="162" t="s">
        <v>170</v>
      </c>
      <c r="C185" s="162" t="s">
        <v>171</v>
      </c>
      <c r="D185" s="163">
        <v>144597.05232000002</v>
      </c>
      <c r="E185" s="164">
        <v>0</v>
      </c>
      <c r="F185" s="164">
        <v>144597.05232000002</v>
      </c>
      <c r="G185" s="164">
        <v>9.8550000000000013E-2</v>
      </c>
      <c r="H185" s="164">
        <v>0</v>
      </c>
      <c r="I185" s="164">
        <v>9.8550000000000013E-2</v>
      </c>
      <c r="J185" s="164">
        <v>5947.5376999999999</v>
      </c>
      <c r="K185" s="164">
        <v>35.281950000000002</v>
      </c>
      <c r="L185" s="164">
        <v>5982.8196500000004</v>
      </c>
      <c r="M185" s="164">
        <v>3752.7086399999998</v>
      </c>
      <c r="N185" s="164">
        <v>130.38976</v>
      </c>
      <c r="O185" s="164">
        <v>3883.0984000000003</v>
      </c>
      <c r="P185" s="164">
        <v>9700.3448900000003</v>
      </c>
      <c r="Q185" s="164">
        <v>165.67170999999999</v>
      </c>
      <c r="R185" s="165">
        <v>9866.016599999999</v>
      </c>
    </row>
    <row r="186" spans="1:18" ht="13.2">
      <c r="A186" s="166"/>
      <c r="B186" s="166"/>
      <c r="C186" s="167" t="s">
        <v>216</v>
      </c>
      <c r="D186" s="168">
        <v>19656.154630000001</v>
      </c>
      <c r="E186" s="120">
        <v>0</v>
      </c>
      <c r="F186" s="120">
        <v>19656.154630000001</v>
      </c>
      <c r="G186" s="120">
        <v>0</v>
      </c>
      <c r="H186" s="120">
        <v>0</v>
      </c>
      <c r="I186" s="120">
        <v>0</v>
      </c>
      <c r="J186" s="120">
        <v>457.39535999999998</v>
      </c>
      <c r="K186" s="120">
        <v>0</v>
      </c>
      <c r="L186" s="120">
        <v>457.39535999999998</v>
      </c>
      <c r="M186" s="120">
        <v>0</v>
      </c>
      <c r="N186" s="120">
        <v>0</v>
      </c>
      <c r="O186" s="120">
        <v>0</v>
      </c>
      <c r="P186" s="120">
        <v>457.39535999999998</v>
      </c>
      <c r="Q186" s="120">
        <v>0</v>
      </c>
      <c r="R186" s="169">
        <v>457.39535999999998</v>
      </c>
    </row>
    <row r="187" spans="1:18" ht="13.2">
      <c r="A187" s="162" t="s">
        <v>844</v>
      </c>
      <c r="B187" s="810"/>
      <c r="C187" s="810"/>
      <c r="D187" s="163">
        <v>191536.06520000001</v>
      </c>
      <c r="E187" s="164">
        <v>0</v>
      </c>
      <c r="F187" s="164">
        <v>191536.06520000001</v>
      </c>
      <c r="G187" s="164">
        <v>0.55771999999999999</v>
      </c>
      <c r="H187" s="164">
        <v>0</v>
      </c>
      <c r="I187" s="164">
        <v>0.55771999999999999</v>
      </c>
      <c r="J187" s="164">
        <v>6426.9388000000008</v>
      </c>
      <c r="K187" s="164">
        <v>35.281950000000002</v>
      </c>
      <c r="L187" s="164">
        <v>6462.2207500000013</v>
      </c>
      <c r="M187" s="164">
        <v>3752.7086399999998</v>
      </c>
      <c r="N187" s="164">
        <v>130.38976</v>
      </c>
      <c r="O187" s="164">
        <v>3883.0984000000003</v>
      </c>
      <c r="P187" s="164">
        <v>10180.20516</v>
      </c>
      <c r="Q187" s="164">
        <v>165.67170999999999</v>
      </c>
      <c r="R187" s="165">
        <v>10345.87687</v>
      </c>
    </row>
    <row r="188" spans="1:18" ht="13.2">
      <c r="A188" s="162" t="s">
        <v>18</v>
      </c>
      <c r="B188" s="162" t="s">
        <v>172</v>
      </c>
      <c r="C188" s="162" t="s">
        <v>172</v>
      </c>
      <c r="D188" s="163">
        <v>63751.650729999994</v>
      </c>
      <c r="E188" s="164">
        <v>0</v>
      </c>
      <c r="F188" s="164">
        <v>63751.650729999994</v>
      </c>
      <c r="G188" s="164">
        <v>5.0459999999999998E-2</v>
      </c>
      <c r="H188" s="164">
        <v>0</v>
      </c>
      <c r="I188" s="164">
        <v>5.0459999999999998E-2</v>
      </c>
      <c r="J188" s="164">
        <v>3572.3695499999999</v>
      </c>
      <c r="K188" s="164">
        <v>55.039199999999994</v>
      </c>
      <c r="L188" s="164">
        <v>3627.4087500000001</v>
      </c>
      <c r="M188" s="164">
        <v>1984.7236400000002</v>
      </c>
      <c r="N188" s="164">
        <v>0</v>
      </c>
      <c r="O188" s="164">
        <v>1984.7236400000002</v>
      </c>
      <c r="P188" s="164">
        <v>5557.14365</v>
      </c>
      <c r="Q188" s="164">
        <v>55.039199999999994</v>
      </c>
      <c r="R188" s="165">
        <v>5612.1828499999992</v>
      </c>
    </row>
    <row r="189" spans="1:18" ht="13.2">
      <c r="A189" s="162" t="s">
        <v>845</v>
      </c>
      <c r="B189" s="810"/>
      <c r="C189" s="810"/>
      <c r="D189" s="163">
        <v>63751.650729999994</v>
      </c>
      <c r="E189" s="164">
        <v>0</v>
      </c>
      <c r="F189" s="164">
        <v>63751.650729999994</v>
      </c>
      <c r="G189" s="164">
        <v>5.0459999999999998E-2</v>
      </c>
      <c r="H189" s="164">
        <v>0</v>
      </c>
      <c r="I189" s="164">
        <v>5.0459999999999998E-2</v>
      </c>
      <c r="J189" s="164">
        <v>3572.3695499999999</v>
      </c>
      <c r="K189" s="164">
        <v>55.039199999999994</v>
      </c>
      <c r="L189" s="164">
        <v>3627.4087500000001</v>
      </c>
      <c r="M189" s="164">
        <v>1984.7236400000002</v>
      </c>
      <c r="N189" s="164">
        <v>0</v>
      </c>
      <c r="O189" s="164">
        <v>1984.7236400000002</v>
      </c>
      <c r="P189" s="164">
        <v>5557.14365</v>
      </c>
      <c r="Q189" s="164">
        <v>55.039199999999994</v>
      </c>
      <c r="R189" s="165">
        <v>5612.1828499999992</v>
      </c>
    </row>
    <row r="190" spans="1:18" ht="13.2">
      <c r="A190" s="162" t="s">
        <v>19</v>
      </c>
      <c r="B190" s="162" t="s">
        <v>173</v>
      </c>
      <c r="C190" s="162" t="s">
        <v>173</v>
      </c>
      <c r="D190" s="163">
        <v>29613.75719</v>
      </c>
      <c r="E190" s="164">
        <v>0</v>
      </c>
      <c r="F190" s="164">
        <v>29613.75719</v>
      </c>
      <c r="G190" s="164">
        <v>1.102E-2</v>
      </c>
      <c r="H190" s="164">
        <v>0</v>
      </c>
      <c r="I190" s="164">
        <v>1.102E-2</v>
      </c>
      <c r="J190" s="164">
        <v>1257.3879399999998</v>
      </c>
      <c r="K190" s="164">
        <v>35.146260000000005</v>
      </c>
      <c r="L190" s="164">
        <v>1292.5342000000001</v>
      </c>
      <c r="M190" s="164">
        <v>7574.3965799999996</v>
      </c>
      <c r="N190" s="164">
        <v>280.13231999999999</v>
      </c>
      <c r="O190" s="164">
        <v>7854.5289000000002</v>
      </c>
      <c r="P190" s="164">
        <v>8831.7955399999992</v>
      </c>
      <c r="Q190" s="164">
        <v>315.27858000000003</v>
      </c>
      <c r="R190" s="165">
        <v>9147.0741200000011</v>
      </c>
    </row>
    <row r="191" spans="1:18" ht="13.2">
      <c r="A191" s="166"/>
      <c r="B191" s="162" t="s">
        <v>174</v>
      </c>
      <c r="C191" s="162" t="s">
        <v>19</v>
      </c>
      <c r="D191" s="163">
        <v>77457.695959999997</v>
      </c>
      <c r="E191" s="164">
        <v>0</v>
      </c>
      <c r="F191" s="164">
        <v>77457.695959999997</v>
      </c>
      <c r="G191" s="164">
        <v>1.31E-3</v>
      </c>
      <c r="H191" s="164">
        <v>0</v>
      </c>
      <c r="I191" s="164">
        <v>1.31E-3</v>
      </c>
      <c r="J191" s="164">
        <v>2918.9748300000001</v>
      </c>
      <c r="K191" s="164">
        <v>49.208169999999996</v>
      </c>
      <c r="L191" s="164">
        <v>2968.183</v>
      </c>
      <c r="M191" s="164">
        <v>6197.5396500000006</v>
      </c>
      <c r="N191" s="164">
        <v>2.2294399999999999</v>
      </c>
      <c r="O191" s="164">
        <v>6199.7690899999998</v>
      </c>
      <c r="P191" s="164">
        <v>9116.5157899999995</v>
      </c>
      <c r="Q191" s="164">
        <v>51.437609999999999</v>
      </c>
      <c r="R191" s="165">
        <v>9167.9534000000003</v>
      </c>
    </row>
    <row r="192" spans="1:18" ht="13.2">
      <c r="A192" s="162" t="s">
        <v>846</v>
      </c>
      <c r="B192" s="810"/>
      <c r="C192" s="810"/>
      <c r="D192" s="163">
        <v>107071.45314999999</v>
      </c>
      <c r="E192" s="164">
        <v>0</v>
      </c>
      <c r="F192" s="164">
        <v>107071.45314999999</v>
      </c>
      <c r="G192" s="164">
        <v>1.2330000000000001E-2</v>
      </c>
      <c r="H192" s="164">
        <v>0</v>
      </c>
      <c r="I192" s="164">
        <v>1.2330000000000001E-2</v>
      </c>
      <c r="J192" s="164">
        <v>4176.3627699999997</v>
      </c>
      <c r="K192" s="164">
        <v>84.354429999999994</v>
      </c>
      <c r="L192" s="164">
        <v>4260.7172</v>
      </c>
      <c r="M192" s="164">
        <v>13771.936230000001</v>
      </c>
      <c r="N192" s="164">
        <v>282.36176</v>
      </c>
      <c r="O192" s="164">
        <v>14054.297990000001</v>
      </c>
      <c r="P192" s="164">
        <v>17948.311329999997</v>
      </c>
      <c r="Q192" s="164">
        <v>366.71618999999998</v>
      </c>
      <c r="R192" s="165">
        <v>18315.027520000003</v>
      </c>
    </row>
    <row r="193" spans="1:18" ht="13.2">
      <c r="A193" s="162" t="s">
        <v>20</v>
      </c>
      <c r="B193" s="162" t="s">
        <v>270</v>
      </c>
      <c r="C193" s="162" t="s">
        <v>270</v>
      </c>
      <c r="D193" s="163">
        <v>10552.295990000001</v>
      </c>
      <c r="E193" s="164">
        <v>0</v>
      </c>
      <c r="F193" s="164">
        <v>10552.295990000001</v>
      </c>
      <c r="G193" s="164">
        <v>0</v>
      </c>
      <c r="H193" s="164">
        <v>0</v>
      </c>
      <c r="I193" s="164">
        <v>0</v>
      </c>
      <c r="J193" s="164">
        <v>1821.01288</v>
      </c>
      <c r="K193" s="164">
        <v>0.20532</v>
      </c>
      <c r="L193" s="164">
        <v>1821.2182</v>
      </c>
      <c r="M193" s="164">
        <v>1337.9539600000001</v>
      </c>
      <c r="N193" s="164">
        <v>0</v>
      </c>
      <c r="O193" s="164">
        <v>1337.9539600000001</v>
      </c>
      <c r="P193" s="164">
        <v>3158.96684</v>
      </c>
      <c r="Q193" s="164">
        <v>0.20532</v>
      </c>
      <c r="R193" s="165">
        <v>3159.1721600000001</v>
      </c>
    </row>
    <row r="194" spans="1:18" ht="13.2">
      <c r="A194" s="166"/>
      <c r="B194" s="166"/>
      <c r="C194" s="167" t="s">
        <v>271</v>
      </c>
      <c r="D194" s="168">
        <v>29803.99107</v>
      </c>
      <c r="E194" s="120">
        <v>0</v>
      </c>
      <c r="F194" s="120">
        <v>29803.99107</v>
      </c>
      <c r="G194" s="120">
        <v>0</v>
      </c>
      <c r="H194" s="120">
        <v>0</v>
      </c>
      <c r="I194" s="120">
        <v>0</v>
      </c>
      <c r="J194" s="120">
        <v>1864.6306200000001</v>
      </c>
      <c r="K194" s="120">
        <v>1.525E-2</v>
      </c>
      <c r="L194" s="120">
        <v>1864.6458700000001</v>
      </c>
      <c r="M194" s="120">
        <v>599.75108</v>
      </c>
      <c r="N194" s="120">
        <v>0</v>
      </c>
      <c r="O194" s="120">
        <v>599.75108</v>
      </c>
      <c r="P194" s="120">
        <v>2464.3817000000004</v>
      </c>
      <c r="Q194" s="120">
        <v>1.525E-2</v>
      </c>
      <c r="R194" s="169">
        <v>2464.3969500000003</v>
      </c>
    </row>
    <row r="195" spans="1:18" ht="13.2">
      <c r="A195" s="166"/>
      <c r="B195" s="166"/>
      <c r="C195" s="167" t="s">
        <v>272</v>
      </c>
      <c r="D195" s="168">
        <v>16674.081149999998</v>
      </c>
      <c r="E195" s="120">
        <v>0</v>
      </c>
      <c r="F195" s="120">
        <v>16674.081149999998</v>
      </c>
      <c r="G195" s="120">
        <v>0</v>
      </c>
      <c r="H195" s="120">
        <v>0</v>
      </c>
      <c r="I195" s="120">
        <v>0</v>
      </c>
      <c r="J195" s="120">
        <v>1929.87129</v>
      </c>
      <c r="K195" s="120">
        <v>23.75573</v>
      </c>
      <c r="L195" s="120">
        <v>1953.6270200000001</v>
      </c>
      <c r="M195" s="120">
        <v>2797.7722699999999</v>
      </c>
      <c r="N195" s="120">
        <v>4.6711200000000002</v>
      </c>
      <c r="O195" s="120">
        <v>2802.4433899999995</v>
      </c>
      <c r="P195" s="120">
        <v>4727.6435599999995</v>
      </c>
      <c r="Q195" s="120">
        <v>28.426849999999998</v>
      </c>
      <c r="R195" s="169">
        <v>4756.0704100000003</v>
      </c>
    </row>
    <row r="196" spans="1:18" ht="13.2">
      <c r="A196" s="166"/>
      <c r="B196" s="162" t="s">
        <v>20</v>
      </c>
      <c r="C196" s="162" t="s">
        <v>273</v>
      </c>
      <c r="D196" s="163">
        <v>30240.04132</v>
      </c>
      <c r="E196" s="164">
        <v>0</v>
      </c>
      <c r="F196" s="164">
        <v>30240.04132</v>
      </c>
      <c r="G196" s="164">
        <v>0</v>
      </c>
      <c r="H196" s="164">
        <v>0</v>
      </c>
      <c r="I196" s="164">
        <v>0</v>
      </c>
      <c r="J196" s="164">
        <v>2226.4514800000002</v>
      </c>
      <c r="K196" s="164">
        <v>14.158479999999999</v>
      </c>
      <c r="L196" s="164">
        <v>2240.6099599999998</v>
      </c>
      <c r="M196" s="164">
        <v>8338.9966299999996</v>
      </c>
      <c r="N196" s="164">
        <v>0</v>
      </c>
      <c r="O196" s="164">
        <v>8338.9966299999996</v>
      </c>
      <c r="P196" s="164">
        <v>10565.448109999999</v>
      </c>
      <c r="Q196" s="164">
        <v>14.158479999999999</v>
      </c>
      <c r="R196" s="165">
        <v>10579.606589999999</v>
      </c>
    </row>
    <row r="197" spans="1:18" ht="13.2">
      <c r="A197" s="166"/>
      <c r="B197" s="166"/>
      <c r="C197" s="167" t="s">
        <v>175</v>
      </c>
      <c r="D197" s="168">
        <v>10708.61901</v>
      </c>
      <c r="E197" s="120">
        <v>0</v>
      </c>
      <c r="F197" s="120">
        <v>10708.61901</v>
      </c>
      <c r="G197" s="120">
        <v>7.0000000000000007E-5</v>
      </c>
      <c r="H197" s="120">
        <v>0</v>
      </c>
      <c r="I197" s="120">
        <v>7.0000000000000007E-5</v>
      </c>
      <c r="J197" s="120">
        <v>506.99993999999998</v>
      </c>
      <c r="K197" s="120">
        <v>6.0243799999999998</v>
      </c>
      <c r="L197" s="120">
        <v>513.02431999999999</v>
      </c>
      <c r="M197" s="120">
        <v>2167.6124900000004</v>
      </c>
      <c r="N197" s="120">
        <v>305.73920000000004</v>
      </c>
      <c r="O197" s="120">
        <v>2473.35169</v>
      </c>
      <c r="P197" s="120">
        <v>2674.6125000000002</v>
      </c>
      <c r="Q197" s="120">
        <v>311.76357999999999</v>
      </c>
      <c r="R197" s="169">
        <v>2986.37608</v>
      </c>
    </row>
    <row r="198" spans="1:18" ht="13.2">
      <c r="A198" s="162" t="s">
        <v>847</v>
      </c>
      <c r="B198" s="810"/>
      <c r="C198" s="810"/>
      <c r="D198" s="163">
        <v>97979.028539999999</v>
      </c>
      <c r="E198" s="164">
        <v>0</v>
      </c>
      <c r="F198" s="164">
        <v>97979.028539999999</v>
      </c>
      <c r="G198" s="164">
        <v>7.0000000000000007E-5</v>
      </c>
      <c r="H198" s="164">
        <v>0</v>
      </c>
      <c r="I198" s="164">
        <v>7.0000000000000007E-5</v>
      </c>
      <c r="J198" s="164">
        <v>8348.9662100000005</v>
      </c>
      <c r="K198" s="164">
        <v>44.159159999999993</v>
      </c>
      <c r="L198" s="164">
        <v>8393.1253699999997</v>
      </c>
      <c r="M198" s="164">
        <v>15242.086430000001</v>
      </c>
      <c r="N198" s="164">
        <v>310.41032000000001</v>
      </c>
      <c r="O198" s="164">
        <v>15552.496749999998</v>
      </c>
      <c r="P198" s="164">
        <v>23591.05271</v>
      </c>
      <c r="Q198" s="164">
        <v>354.56948</v>
      </c>
      <c r="R198" s="165">
        <v>23945.622189999998</v>
      </c>
    </row>
    <row r="199" spans="1:18" ht="13.2">
      <c r="A199" s="162" t="s">
        <v>21</v>
      </c>
      <c r="B199" s="162" t="s">
        <v>274</v>
      </c>
      <c r="C199" s="162" t="s">
        <v>275</v>
      </c>
      <c r="D199" s="163">
        <v>375.70246999999995</v>
      </c>
      <c r="E199" s="164">
        <v>0</v>
      </c>
      <c r="F199" s="164">
        <v>375.70246999999995</v>
      </c>
      <c r="G199" s="164">
        <v>0</v>
      </c>
      <c r="H199" s="164">
        <v>0</v>
      </c>
      <c r="I199" s="164">
        <v>0</v>
      </c>
      <c r="J199" s="164">
        <v>0</v>
      </c>
      <c r="K199" s="164">
        <v>0</v>
      </c>
      <c r="L199" s="164">
        <v>0</v>
      </c>
      <c r="M199" s="164">
        <v>0</v>
      </c>
      <c r="N199" s="164">
        <v>0</v>
      </c>
      <c r="O199" s="164">
        <v>0</v>
      </c>
      <c r="P199" s="164">
        <v>0</v>
      </c>
      <c r="Q199" s="164">
        <v>0</v>
      </c>
      <c r="R199" s="165">
        <v>0</v>
      </c>
    </row>
    <row r="200" spans="1:18" ht="13.2">
      <c r="A200" s="166"/>
      <c r="B200" s="162" t="s">
        <v>276</v>
      </c>
      <c r="C200" s="162" t="s">
        <v>277</v>
      </c>
      <c r="D200" s="163">
        <v>13156.255859999999</v>
      </c>
      <c r="E200" s="164">
        <v>0</v>
      </c>
      <c r="F200" s="164">
        <v>13156.255859999999</v>
      </c>
      <c r="G200" s="164">
        <v>0</v>
      </c>
      <c r="H200" s="164">
        <v>0</v>
      </c>
      <c r="I200" s="164">
        <v>0</v>
      </c>
      <c r="J200" s="164">
        <v>397.34354999999999</v>
      </c>
      <c r="K200" s="164">
        <v>1.8969999999999997E-2</v>
      </c>
      <c r="L200" s="164">
        <v>397.36252000000002</v>
      </c>
      <c r="M200" s="164">
        <v>1202.1918400000002</v>
      </c>
      <c r="N200" s="164">
        <v>0</v>
      </c>
      <c r="O200" s="164">
        <v>1202.1918400000002</v>
      </c>
      <c r="P200" s="164">
        <v>1599.5353900000002</v>
      </c>
      <c r="Q200" s="164">
        <v>1.8969999999999997E-2</v>
      </c>
      <c r="R200" s="165">
        <v>1599.5543600000001</v>
      </c>
    </row>
    <row r="201" spans="1:18" ht="13.2">
      <c r="A201" s="166"/>
      <c r="B201" s="166"/>
      <c r="C201" s="167" t="s">
        <v>276</v>
      </c>
      <c r="D201" s="168">
        <v>15427.05041</v>
      </c>
      <c r="E201" s="120">
        <v>0</v>
      </c>
      <c r="F201" s="120">
        <v>15427.05041</v>
      </c>
      <c r="G201" s="120">
        <v>0</v>
      </c>
      <c r="H201" s="120">
        <v>0</v>
      </c>
      <c r="I201" s="120">
        <v>0</v>
      </c>
      <c r="J201" s="120">
        <v>363.14787000000001</v>
      </c>
      <c r="K201" s="120">
        <v>0</v>
      </c>
      <c r="L201" s="120">
        <v>363.14787000000001</v>
      </c>
      <c r="M201" s="120">
        <v>490.23385999999999</v>
      </c>
      <c r="N201" s="120">
        <v>0</v>
      </c>
      <c r="O201" s="120">
        <v>490.23385999999999</v>
      </c>
      <c r="P201" s="120">
        <v>853.38172999999995</v>
      </c>
      <c r="Q201" s="120">
        <v>0</v>
      </c>
      <c r="R201" s="169">
        <v>853.38172999999995</v>
      </c>
    </row>
    <row r="202" spans="1:18" ht="13.2">
      <c r="A202" s="166"/>
      <c r="B202" s="162" t="s">
        <v>176</v>
      </c>
      <c r="C202" s="162" t="s">
        <v>177</v>
      </c>
      <c r="D202" s="163">
        <v>41195.339459999996</v>
      </c>
      <c r="E202" s="164">
        <v>0</v>
      </c>
      <c r="F202" s="164">
        <v>41195.339459999996</v>
      </c>
      <c r="G202" s="164">
        <v>0.12994</v>
      </c>
      <c r="H202" s="164">
        <v>0</v>
      </c>
      <c r="I202" s="164">
        <v>0.12994</v>
      </c>
      <c r="J202" s="164">
        <v>1558.9819100000002</v>
      </c>
      <c r="K202" s="164">
        <v>4.6000000000000001E-4</v>
      </c>
      <c r="L202" s="164">
        <v>1558.9823700000002</v>
      </c>
      <c r="M202" s="164">
        <v>1846.9718</v>
      </c>
      <c r="N202" s="164">
        <v>0</v>
      </c>
      <c r="O202" s="164">
        <v>1846.9718</v>
      </c>
      <c r="P202" s="164">
        <v>3406.0836500000005</v>
      </c>
      <c r="Q202" s="164">
        <v>4.6000000000000001E-4</v>
      </c>
      <c r="R202" s="165">
        <v>3406.0841100000002</v>
      </c>
    </row>
    <row r="203" spans="1:18" ht="13.2">
      <c r="A203" s="166"/>
      <c r="B203" s="162" t="s">
        <v>178</v>
      </c>
      <c r="C203" s="162" t="s">
        <v>178</v>
      </c>
      <c r="D203" s="163">
        <v>55761.662750000003</v>
      </c>
      <c r="E203" s="164">
        <v>0</v>
      </c>
      <c r="F203" s="164">
        <v>55761.662750000003</v>
      </c>
      <c r="G203" s="164">
        <v>2.017E-2</v>
      </c>
      <c r="H203" s="164">
        <v>0</v>
      </c>
      <c r="I203" s="164">
        <v>2.017E-2</v>
      </c>
      <c r="J203" s="164">
        <v>787.14248999999995</v>
      </c>
      <c r="K203" s="164">
        <v>1.6492599999999999</v>
      </c>
      <c r="L203" s="164">
        <v>788.79174999999998</v>
      </c>
      <c r="M203" s="164">
        <v>1931.9603300000001</v>
      </c>
      <c r="N203" s="164">
        <v>28.579079999999998</v>
      </c>
      <c r="O203" s="164">
        <v>1960.5394100000001</v>
      </c>
      <c r="P203" s="164">
        <v>2719.1229900000003</v>
      </c>
      <c r="Q203" s="164">
        <v>30.228339999999996</v>
      </c>
      <c r="R203" s="165">
        <v>2749.35133</v>
      </c>
    </row>
    <row r="204" spans="1:18" ht="13.2">
      <c r="A204" s="166"/>
      <c r="B204" s="162" t="s">
        <v>21</v>
      </c>
      <c r="C204" s="162" t="s">
        <v>179</v>
      </c>
      <c r="D204" s="163">
        <v>61833.46067</v>
      </c>
      <c r="E204" s="164">
        <v>0</v>
      </c>
      <c r="F204" s="164">
        <v>61833.46067</v>
      </c>
      <c r="G204" s="164">
        <v>9.5700000000000004E-3</v>
      </c>
      <c r="H204" s="164">
        <v>0</v>
      </c>
      <c r="I204" s="164">
        <v>9.5700000000000004E-3</v>
      </c>
      <c r="J204" s="164">
        <v>3769.8781800000002</v>
      </c>
      <c r="K204" s="164">
        <v>3.8000000000000002E-4</v>
      </c>
      <c r="L204" s="164">
        <v>3769.8785600000001</v>
      </c>
      <c r="M204" s="164">
        <v>935.56448</v>
      </c>
      <c r="N204" s="164">
        <v>0</v>
      </c>
      <c r="O204" s="164">
        <v>935.56448</v>
      </c>
      <c r="P204" s="164">
        <v>4705.4522300000008</v>
      </c>
      <c r="Q204" s="164">
        <v>3.8000000000000002E-4</v>
      </c>
      <c r="R204" s="165">
        <v>4705.4526100000003</v>
      </c>
    </row>
    <row r="205" spans="1:18" ht="13.2">
      <c r="A205" s="166"/>
      <c r="B205" s="166"/>
      <c r="C205" s="167" t="s">
        <v>217</v>
      </c>
      <c r="D205" s="168">
        <v>41841.892049999995</v>
      </c>
      <c r="E205" s="120">
        <v>0</v>
      </c>
      <c r="F205" s="120">
        <v>41841.892049999995</v>
      </c>
      <c r="G205" s="120">
        <v>0</v>
      </c>
      <c r="H205" s="120">
        <v>0</v>
      </c>
      <c r="I205" s="120">
        <v>0</v>
      </c>
      <c r="J205" s="120">
        <v>2530.2676200000001</v>
      </c>
      <c r="K205" s="120">
        <v>0</v>
      </c>
      <c r="L205" s="120">
        <v>2530.2676200000001</v>
      </c>
      <c r="M205" s="120">
        <v>322.72576000000004</v>
      </c>
      <c r="N205" s="120">
        <v>0</v>
      </c>
      <c r="O205" s="120">
        <v>322.72576000000004</v>
      </c>
      <c r="P205" s="120">
        <v>2852.9933799999999</v>
      </c>
      <c r="Q205" s="120">
        <v>0</v>
      </c>
      <c r="R205" s="169">
        <v>2852.9933799999999</v>
      </c>
    </row>
    <row r="206" spans="1:18" ht="13.2">
      <c r="A206" s="166"/>
      <c r="B206" s="166"/>
      <c r="C206" s="167" t="s">
        <v>21</v>
      </c>
      <c r="D206" s="168">
        <v>266229.21164000005</v>
      </c>
      <c r="E206" s="120">
        <v>0</v>
      </c>
      <c r="F206" s="120">
        <v>266229.21164000005</v>
      </c>
      <c r="G206" s="120">
        <v>307.87803000000002</v>
      </c>
      <c r="H206" s="120">
        <v>0</v>
      </c>
      <c r="I206" s="120">
        <v>307.87803000000002</v>
      </c>
      <c r="J206" s="120">
        <v>7268.1690899999994</v>
      </c>
      <c r="K206" s="120">
        <v>32.807739999999995</v>
      </c>
      <c r="L206" s="120">
        <v>7300.9768299999987</v>
      </c>
      <c r="M206" s="120">
        <v>14844.305329999999</v>
      </c>
      <c r="N206" s="120">
        <v>238.19881000000001</v>
      </c>
      <c r="O206" s="120">
        <v>15082.504139999999</v>
      </c>
      <c r="P206" s="120">
        <v>22420.352450000002</v>
      </c>
      <c r="Q206" s="120">
        <v>271.00655</v>
      </c>
      <c r="R206" s="169">
        <v>22691.359</v>
      </c>
    </row>
    <row r="207" spans="1:18" ht="13.2">
      <c r="A207" s="166"/>
      <c r="B207" s="166"/>
      <c r="C207" s="167" t="s">
        <v>180</v>
      </c>
      <c r="D207" s="168">
        <v>61848.696840000004</v>
      </c>
      <c r="E207" s="120">
        <v>0</v>
      </c>
      <c r="F207" s="120">
        <v>61848.696840000004</v>
      </c>
      <c r="G207" s="120">
        <v>5.1720000000000002E-2</v>
      </c>
      <c r="H207" s="120">
        <v>0</v>
      </c>
      <c r="I207" s="120">
        <v>5.1720000000000002E-2</v>
      </c>
      <c r="J207" s="120">
        <v>1965.1673299999998</v>
      </c>
      <c r="K207" s="120">
        <v>4.65341</v>
      </c>
      <c r="L207" s="120">
        <v>1969.8207399999997</v>
      </c>
      <c r="M207" s="120">
        <v>1539.7726300000002</v>
      </c>
      <c r="N207" s="120">
        <v>0</v>
      </c>
      <c r="O207" s="120">
        <v>1539.7726300000002</v>
      </c>
      <c r="P207" s="120">
        <v>3504.9916799999996</v>
      </c>
      <c r="Q207" s="120">
        <v>4.65341</v>
      </c>
      <c r="R207" s="169">
        <v>3509.64509</v>
      </c>
    </row>
    <row r="208" spans="1:18" ht="13.2">
      <c r="A208" s="166"/>
      <c r="B208" s="166"/>
      <c r="C208" s="167" t="s">
        <v>350</v>
      </c>
      <c r="D208" s="168">
        <v>3430.0058599999998</v>
      </c>
      <c r="E208" s="120">
        <v>0</v>
      </c>
      <c r="F208" s="120">
        <v>3430.0058599999998</v>
      </c>
      <c r="G208" s="120">
        <v>0</v>
      </c>
      <c r="H208" s="120">
        <v>0</v>
      </c>
      <c r="I208" s="120">
        <v>0</v>
      </c>
      <c r="J208" s="120">
        <v>0</v>
      </c>
      <c r="K208" s="120">
        <v>0</v>
      </c>
      <c r="L208" s="120">
        <v>0</v>
      </c>
      <c r="M208" s="120">
        <v>0</v>
      </c>
      <c r="N208" s="120">
        <v>0</v>
      </c>
      <c r="O208" s="120">
        <v>0</v>
      </c>
      <c r="P208" s="120">
        <v>0</v>
      </c>
      <c r="Q208" s="120">
        <v>0</v>
      </c>
      <c r="R208" s="169">
        <v>0</v>
      </c>
    </row>
    <row r="209" spans="1:18" ht="13.2">
      <c r="A209" s="166"/>
      <c r="B209" s="162" t="s">
        <v>278</v>
      </c>
      <c r="C209" s="162" t="s">
        <v>278</v>
      </c>
      <c r="D209" s="163">
        <v>22609.32055</v>
      </c>
      <c r="E209" s="164">
        <v>0</v>
      </c>
      <c r="F209" s="164">
        <v>22609.32055</v>
      </c>
      <c r="G209" s="164">
        <v>0</v>
      </c>
      <c r="H209" s="164">
        <v>0</v>
      </c>
      <c r="I209" s="164">
        <v>0</v>
      </c>
      <c r="J209" s="164">
        <v>755.72778000000005</v>
      </c>
      <c r="K209" s="164">
        <v>2.1239699999999999</v>
      </c>
      <c r="L209" s="164">
        <v>757.85175000000004</v>
      </c>
      <c r="M209" s="164">
        <v>564.07146999999998</v>
      </c>
      <c r="N209" s="164">
        <v>3.3223200000000004</v>
      </c>
      <c r="O209" s="164">
        <v>567.39379000000008</v>
      </c>
      <c r="P209" s="164">
        <v>1319.79925</v>
      </c>
      <c r="Q209" s="164">
        <v>5.4462900000000003</v>
      </c>
      <c r="R209" s="165">
        <v>1325.2455400000001</v>
      </c>
    </row>
    <row r="210" spans="1:18" ht="13.2">
      <c r="A210" s="166"/>
      <c r="B210" s="162" t="s">
        <v>181</v>
      </c>
      <c r="C210" s="162" t="s">
        <v>181</v>
      </c>
      <c r="D210" s="163">
        <v>183114.76049000004</v>
      </c>
      <c r="E210" s="164">
        <v>0</v>
      </c>
      <c r="F210" s="164">
        <v>183114.76049000004</v>
      </c>
      <c r="G210" s="164">
        <v>0.44011</v>
      </c>
      <c r="H210" s="164">
        <v>0</v>
      </c>
      <c r="I210" s="164">
        <v>0.44011</v>
      </c>
      <c r="J210" s="164">
        <v>7640.3837700000004</v>
      </c>
      <c r="K210" s="164">
        <v>209.70151999999996</v>
      </c>
      <c r="L210" s="164">
        <v>7850.08529</v>
      </c>
      <c r="M210" s="164">
        <v>8592.83007</v>
      </c>
      <c r="N210" s="164">
        <v>31.376260000000002</v>
      </c>
      <c r="O210" s="164">
        <v>8624.2063300000009</v>
      </c>
      <c r="P210" s="164">
        <v>16233.653949999998</v>
      </c>
      <c r="Q210" s="164">
        <v>241.07777999999996</v>
      </c>
      <c r="R210" s="165">
        <v>16474.73173</v>
      </c>
    </row>
    <row r="211" spans="1:18" ht="13.2">
      <c r="A211" s="166"/>
      <c r="B211" s="166"/>
      <c r="C211" s="167" t="s">
        <v>218</v>
      </c>
      <c r="D211" s="168">
        <v>10195.641009999999</v>
      </c>
      <c r="E211" s="120">
        <v>0</v>
      </c>
      <c r="F211" s="120">
        <v>10195.641009999999</v>
      </c>
      <c r="G211" s="120">
        <v>0</v>
      </c>
      <c r="H211" s="120">
        <v>0</v>
      </c>
      <c r="I211" s="120">
        <v>0</v>
      </c>
      <c r="J211" s="120">
        <v>934.77166</v>
      </c>
      <c r="K211" s="120">
        <v>3.8350000000000002E-2</v>
      </c>
      <c r="L211" s="120">
        <v>934.81001000000003</v>
      </c>
      <c r="M211" s="120">
        <v>6.1952400000000001</v>
      </c>
      <c r="N211" s="120">
        <v>1.9000000000000001E-4</v>
      </c>
      <c r="O211" s="120">
        <v>6.19543</v>
      </c>
      <c r="P211" s="120">
        <v>940.96690000000001</v>
      </c>
      <c r="Q211" s="120">
        <v>3.8539999999999998E-2</v>
      </c>
      <c r="R211" s="169">
        <v>941.00543999999991</v>
      </c>
    </row>
    <row r="212" spans="1:18" ht="13.2">
      <c r="A212" s="166"/>
      <c r="B212" s="162" t="s">
        <v>182</v>
      </c>
      <c r="C212" s="162" t="s">
        <v>219</v>
      </c>
      <c r="D212" s="163">
        <v>10002.298429999999</v>
      </c>
      <c r="E212" s="164">
        <v>0</v>
      </c>
      <c r="F212" s="164">
        <v>10002.298429999999</v>
      </c>
      <c r="G212" s="164">
        <v>0</v>
      </c>
      <c r="H212" s="164">
        <v>0</v>
      </c>
      <c r="I212" s="164">
        <v>0</v>
      </c>
      <c r="J212" s="164">
        <v>835.78589999999997</v>
      </c>
      <c r="K212" s="164">
        <v>0</v>
      </c>
      <c r="L212" s="164">
        <v>835.78589999999997</v>
      </c>
      <c r="M212" s="164">
        <v>188.48782</v>
      </c>
      <c r="N212" s="164">
        <v>0</v>
      </c>
      <c r="O212" s="164">
        <v>188.48782</v>
      </c>
      <c r="P212" s="164">
        <v>1024.2737199999999</v>
      </c>
      <c r="Q212" s="164">
        <v>0</v>
      </c>
      <c r="R212" s="165">
        <v>1024.2737199999999</v>
      </c>
    </row>
    <row r="213" spans="1:18" ht="13.2">
      <c r="A213" s="166"/>
      <c r="B213" s="166"/>
      <c r="C213" s="167" t="s">
        <v>183</v>
      </c>
      <c r="D213" s="168">
        <v>56587.260329999997</v>
      </c>
      <c r="E213" s="120">
        <v>0</v>
      </c>
      <c r="F213" s="120">
        <v>56587.260329999997</v>
      </c>
      <c r="G213" s="120">
        <v>8.1000000000000006E-4</v>
      </c>
      <c r="H213" s="120">
        <v>0</v>
      </c>
      <c r="I213" s="120">
        <v>8.1000000000000006E-4</v>
      </c>
      <c r="J213" s="120">
        <v>2217.8315600000001</v>
      </c>
      <c r="K213" s="120">
        <v>22.50751</v>
      </c>
      <c r="L213" s="120">
        <v>2240.33907</v>
      </c>
      <c r="M213" s="120">
        <v>1717.2360100000001</v>
      </c>
      <c r="N213" s="120">
        <v>102.40558999999999</v>
      </c>
      <c r="O213" s="120">
        <v>1819.6416000000002</v>
      </c>
      <c r="P213" s="120">
        <v>3935.0683799999997</v>
      </c>
      <c r="Q213" s="120">
        <v>124.91309999999999</v>
      </c>
      <c r="R213" s="169">
        <v>4059.9814799999999</v>
      </c>
    </row>
    <row r="214" spans="1:18" ht="13.2">
      <c r="A214" s="162" t="s">
        <v>848</v>
      </c>
      <c r="B214" s="810"/>
      <c r="C214" s="810"/>
      <c r="D214" s="163">
        <v>843608.55882000003</v>
      </c>
      <c r="E214" s="164">
        <v>0</v>
      </c>
      <c r="F214" s="164">
        <v>843608.55882000003</v>
      </c>
      <c r="G214" s="164">
        <v>308.53035</v>
      </c>
      <c r="H214" s="164">
        <v>0</v>
      </c>
      <c r="I214" s="164">
        <v>308.53035</v>
      </c>
      <c r="J214" s="164">
        <v>31024.598709999998</v>
      </c>
      <c r="K214" s="164">
        <v>273.50156999999996</v>
      </c>
      <c r="L214" s="164">
        <v>31298.100279999999</v>
      </c>
      <c r="M214" s="164">
        <v>34182.546639999993</v>
      </c>
      <c r="N214" s="164">
        <v>403.88225</v>
      </c>
      <c r="O214" s="164">
        <v>34586.428890000003</v>
      </c>
      <c r="P214" s="164">
        <v>65515.6757</v>
      </c>
      <c r="Q214" s="164">
        <v>677.3838199999999</v>
      </c>
      <c r="R214" s="165">
        <v>66193.059519999995</v>
      </c>
    </row>
    <row r="215" spans="1:18" ht="13.2">
      <c r="A215" s="162" t="s">
        <v>22</v>
      </c>
      <c r="B215" s="162" t="s">
        <v>335</v>
      </c>
      <c r="C215" s="162" t="s">
        <v>336</v>
      </c>
      <c r="D215" s="163">
        <v>3348.2182499999999</v>
      </c>
      <c r="E215" s="164">
        <v>0</v>
      </c>
      <c r="F215" s="164">
        <v>3348.2182499999999</v>
      </c>
      <c r="G215" s="164">
        <v>0</v>
      </c>
      <c r="H215" s="164">
        <v>0</v>
      </c>
      <c r="I215" s="164">
        <v>0</v>
      </c>
      <c r="J215" s="164">
        <v>68.839269999999999</v>
      </c>
      <c r="K215" s="164">
        <v>0.43842999999999999</v>
      </c>
      <c r="L215" s="164">
        <v>69.277699999999996</v>
      </c>
      <c r="M215" s="164">
        <v>21.978290000000001</v>
      </c>
      <c r="N215" s="164">
        <v>1.6299999999999999E-3</v>
      </c>
      <c r="O215" s="164">
        <v>21.97992</v>
      </c>
      <c r="P215" s="164">
        <v>90.81756</v>
      </c>
      <c r="Q215" s="164">
        <v>0.44006000000000001</v>
      </c>
      <c r="R215" s="165">
        <v>91.257619999999989</v>
      </c>
    </row>
    <row r="216" spans="1:18" ht="13.2">
      <c r="A216" s="166"/>
      <c r="B216" s="166"/>
      <c r="C216" s="167" t="s">
        <v>337</v>
      </c>
      <c r="D216" s="168">
        <v>2446.6214300000001</v>
      </c>
      <c r="E216" s="120">
        <v>0</v>
      </c>
      <c r="F216" s="120">
        <v>2446.6214300000001</v>
      </c>
      <c r="G216" s="120">
        <v>0</v>
      </c>
      <c r="H216" s="120">
        <v>0</v>
      </c>
      <c r="I216" s="120">
        <v>0</v>
      </c>
      <c r="J216" s="120">
        <v>121.74611999999999</v>
      </c>
      <c r="K216" s="120">
        <v>0.17884</v>
      </c>
      <c r="L216" s="120">
        <v>121.92496000000001</v>
      </c>
      <c r="M216" s="120">
        <v>53.461739999999999</v>
      </c>
      <c r="N216" s="120">
        <v>2.6900000000000001E-3</v>
      </c>
      <c r="O216" s="120">
        <v>53.46443</v>
      </c>
      <c r="P216" s="120">
        <v>175.20785999999998</v>
      </c>
      <c r="Q216" s="120">
        <v>0.18153</v>
      </c>
      <c r="R216" s="169">
        <v>175.38939000000002</v>
      </c>
    </row>
    <row r="217" spans="1:18" ht="13.2">
      <c r="A217" s="166"/>
      <c r="B217" s="162" t="s">
        <v>338</v>
      </c>
      <c r="C217" s="162" t="s">
        <v>339</v>
      </c>
      <c r="D217" s="163">
        <v>6215.0915199999999</v>
      </c>
      <c r="E217" s="164">
        <v>0</v>
      </c>
      <c r="F217" s="164">
        <v>6215.0915199999999</v>
      </c>
      <c r="G217" s="164">
        <v>0</v>
      </c>
      <c r="H217" s="164">
        <v>0</v>
      </c>
      <c r="I217" s="164">
        <v>0</v>
      </c>
      <c r="J217" s="164">
        <v>75.5762</v>
      </c>
      <c r="K217" s="164">
        <v>2.128E-2</v>
      </c>
      <c r="L217" s="164">
        <v>75.59747999999999</v>
      </c>
      <c r="M217" s="164">
        <v>40.730379999999997</v>
      </c>
      <c r="N217" s="164">
        <v>7.5499999999999994E-3</v>
      </c>
      <c r="O217" s="164">
        <v>40.737929999999999</v>
      </c>
      <c r="P217" s="164">
        <v>116.30657999999998</v>
      </c>
      <c r="Q217" s="164">
        <v>2.8830000000000001E-2</v>
      </c>
      <c r="R217" s="165">
        <v>116.33541000000001</v>
      </c>
    </row>
    <row r="218" spans="1:18" ht="13.2">
      <c r="A218" s="166"/>
      <c r="B218" s="162" t="s">
        <v>340</v>
      </c>
      <c r="C218" s="162" t="s">
        <v>341</v>
      </c>
      <c r="D218" s="163">
        <v>8486.1491400000014</v>
      </c>
      <c r="E218" s="164">
        <v>0</v>
      </c>
      <c r="F218" s="164">
        <v>8486.1491400000014</v>
      </c>
      <c r="G218" s="164">
        <v>0</v>
      </c>
      <c r="H218" s="164">
        <v>0</v>
      </c>
      <c r="I218" s="164">
        <v>0</v>
      </c>
      <c r="J218" s="164">
        <v>468.84596999999997</v>
      </c>
      <c r="K218" s="164">
        <v>0.42884</v>
      </c>
      <c r="L218" s="164">
        <v>469.27481</v>
      </c>
      <c r="M218" s="164">
        <v>213.30182000000002</v>
      </c>
      <c r="N218" s="164">
        <v>2.9999999999999997E-4</v>
      </c>
      <c r="O218" s="164">
        <v>213.30212</v>
      </c>
      <c r="P218" s="164">
        <v>682.14778999999999</v>
      </c>
      <c r="Q218" s="164">
        <v>0.42913999999999997</v>
      </c>
      <c r="R218" s="165">
        <v>682.57693000000006</v>
      </c>
    </row>
    <row r="219" spans="1:18" ht="13.2">
      <c r="A219" s="166"/>
      <c r="B219" s="162" t="s">
        <v>22</v>
      </c>
      <c r="C219" s="162" t="s">
        <v>22</v>
      </c>
      <c r="D219" s="163">
        <v>76172.421230000007</v>
      </c>
      <c r="E219" s="164">
        <v>0</v>
      </c>
      <c r="F219" s="164">
        <v>76172.421230000007</v>
      </c>
      <c r="G219" s="164">
        <v>0.31586999999999998</v>
      </c>
      <c r="H219" s="164">
        <v>0</v>
      </c>
      <c r="I219" s="164">
        <v>0.31586999999999998</v>
      </c>
      <c r="J219" s="164">
        <v>3484.4423199999997</v>
      </c>
      <c r="K219" s="164">
        <v>71.524739999999994</v>
      </c>
      <c r="L219" s="164">
        <v>3555.9670599999999</v>
      </c>
      <c r="M219" s="164">
        <v>5078.2585899999995</v>
      </c>
      <c r="N219" s="164">
        <v>289.05628999999999</v>
      </c>
      <c r="O219" s="164">
        <v>5367.3148799999999</v>
      </c>
      <c r="P219" s="164">
        <v>8563.0167799999999</v>
      </c>
      <c r="Q219" s="164">
        <v>360.58103000000006</v>
      </c>
      <c r="R219" s="165">
        <v>8923.5978100000011</v>
      </c>
    </row>
    <row r="220" spans="1:18" ht="13.2">
      <c r="A220" s="166"/>
      <c r="B220" s="162" t="s">
        <v>184</v>
      </c>
      <c r="C220" s="162" t="s">
        <v>185</v>
      </c>
      <c r="D220" s="163">
        <v>146805.17189</v>
      </c>
      <c r="E220" s="164">
        <v>0</v>
      </c>
      <c r="F220" s="164">
        <v>146805.17189</v>
      </c>
      <c r="G220" s="164">
        <v>0.35949000000000003</v>
      </c>
      <c r="H220" s="164">
        <v>0</v>
      </c>
      <c r="I220" s="164">
        <v>0.35949000000000003</v>
      </c>
      <c r="J220" s="164">
        <v>4360.4822300000005</v>
      </c>
      <c r="K220" s="164">
        <v>120.23236999999999</v>
      </c>
      <c r="L220" s="164">
        <v>4480.7146000000002</v>
      </c>
      <c r="M220" s="164">
        <v>5212.0524099999993</v>
      </c>
      <c r="N220" s="164">
        <v>11.082120000000002</v>
      </c>
      <c r="O220" s="164">
        <v>5223.1345299999994</v>
      </c>
      <c r="P220" s="164">
        <v>9572.8941300000006</v>
      </c>
      <c r="Q220" s="164">
        <v>131.31448999999998</v>
      </c>
      <c r="R220" s="165">
        <v>9704.2086199999994</v>
      </c>
    </row>
    <row r="221" spans="1:18" ht="13.2">
      <c r="A221" s="166"/>
      <c r="B221" s="162" t="s">
        <v>342</v>
      </c>
      <c r="C221" s="162" t="s">
        <v>342</v>
      </c>
      <c r="D221" s="163">
        <v>5178.9044699999995</v>
      </c>
      <c r="E221" s="164">
        <v>0</v>
      </c>
      <c r="F221" s="164">
        <v>5178.9044699999995</v>
      </c>
      <c r="G221" s="164">
        <v>0</v>
      </c>
      <c r="H221" s="164">
        <v>0</v>
      </c>
      <c r="I221" s="164">
        <v>0</v>
      </c>
      <c r="J221" s="164">
        <v>169.13032000000001</v>
      </c>
      <c r="K221" s="164">
        <v>0</v>
      </c>
      <c r="L221" s="164">
        <v>169.13032000000001</v>
      </c>
      <c r="M221" s="164">
        <v>48.064790000000002</v>
      </c>
      <c r="N221" s="164">
        <v>4.13E-3</v>
      </c>
      <c r="O221" s="164">
        <v>48.068919999999999</v>
      </c>
      <c r="P221" s="164">
        <v>217.19511000000003</v>
      </c>
      <c r="Q221" s="164">
        <v>4.13E-3</v>
      </c>
      <c r="R221" s="165">
        <v>217.19924</v>
      </c>
    </row>
    <row r="222" spans="1:18" ht="13.2">
      <c r="A222" s="166"/>
      <c r="B222" s="162" t="s">
        <v>343</v>
      </c>
      <c r="C222" s="162" t="s">
        <v>344</v>
      </c>
      <c r="D222" s="163">
        <v>4043.2729100000001</v>
      </c>
      <c r="E222" s="164">
        <v>0</v>
      </c>
      <c r="F222" s="164">
        <v>4043.2729100000001</v>
      </c>
      <c r="G222" s="164">
        <v>0</v>
      </c>
      <c r="H222" s="164">
        <v>0</v>
      </c>
      <c r="I222" s="164">
        <v>0</v>
      </c>
      <c r="J222" s="164">
        <v>226.40125</v>
      </c>
      <c r="K222" s="164">
        <v>0</v>
      </c>
      <c r="L222" s="164">
        <v>226.40125</v>
      </c>
      <c r="M222" s="164">
        <v>37.349419999999995</v>
      </c>
      <c r="N222" s="164">
        <v>0</v>
      </c>
      <c r="O222" s="164">
        <v>37.349419999999995</v>
      </c>
      <c r="P222" s="164">
        <v>263.75066999999996</v>
      </c>
      <c r="Q222" s="164">
        <v>0</v>
      </c>
      <c r="R222" s="165">
        <v>263.75066999999996</v>
      </c>
    </row>
    <row r="223" spans="1:18" ht="13.2">
      <c r="A223" s="162" t="s">
        <v>849</v>
      </c>
      <c r="B223" s="810"/>
      <c r="C223" s="810"/>
      <c r="D223" s="163">
        <v>252695.85083999997</v>
      </c>
      <c r="E223" s="164">
        <v>0</v>
      </c>
      <c r="F223" s="164">
        <v>252695.85083999997</v>
      </c>
      <c r="G223" s="164">
        <v>0.67535999999999996</v>
      </c>
      <c r="H223" s="164">
        <v>0</v>
      </c>
      <c r="I223" s="164">
        <v>0.67535999999999996</v>
      </c>
      <c r="J223" s="164">
        <v>8975.4636799999989</v>
      </c>
      <c r="K223" s="164">
        <v>192.8245</v>
      </c>
      <c r="L223" s="164">
        <v>9168.2881799999996</v>
      </c>
      <c r="M223" s="164">
        <v>10705.19744</v>
      </c>
      <c r="N223" s="164">
        <v>300.15470999999997</v>
      </c>
      <c r="O223" s="164">
        <v>11005.352149999999</v>
      </c>
      <c r="P223" s="164">
        <v>19681.336480000005</v>
      </c>
      <c r="Q223" s="164">
        <v>492.97921000000002</v>
      </c>
      <c r="R223" s="165">
        <v>20174.315690000003</v>
      </c>
    </row>
    <row r="224" spans="1:18" ht="13.2">
      <c r="A224" s="162" t="s">
        <v>186</v>
      </c>
      <c r="B224" s="162" t="s">
        <v>292</v>
      </c>
      <c r="C224" s="162" t="s">
        <v>293</v>
      </c>
      <c r="D224" s="163">
        <v>5738.77916</v>
      </c>
      <c r="E224" s="164">
        <v>0</v>
      </c>
      <c r="F224" s="164">
        <v>5738.77916</v>
      </c>
      <c r="G224" s="164">
        <v>0</v>
      </c>
      <c r="H224" s="164">
        <v>0</v>
      </c>
      <c r="I224" s="164">
        <v>0</v>
      </c>
      <c r="J224" s="164">
        <v>0</v>
      </c>
      <c r="K224" s="164">
        <v>0</v>
      </c>
      <c r="L224" s="164">
        <v>0</v>
      </c>
      <c r="M224" s="164">
        <v>0</v>
      </c>
      <c r="N224" s="164">
        <v>0</v>
      </c>
      <c r="O224" s="164">
        <v>0</v>
      </c>
      <c r="P224" s="164">
        <v>0</v>
      </c>
      <c r="Q224" s="164">
        <v>0</v>
      </c>
      <c r="R224" s="165">
        <v>0</v>
      </c>
    </row>
    <row r="225" spans="1:18" ht="13.2">
      <c r="A225" s="166"/>
      <c r="B225" s="162" t="s">
        <v>187</v>
      </c>
      <c r="C225" s="162" t="s">
        <v>187</v>
      </c>
      <c r="D225" s="163">
        <v>86403.061989999987</v>
      </c>
      <c r="E225" s="164">
        <v>0</v>
      </c>
      <c r="F225" s="164">
        <v>86403.061989999987</v>
      </c>
      <c r="G225" s="164">
        <v>1.4323800000000002</v>
      </c>
      <c r="H225" s="164">
        <v>0</v>
      </c>
      <c r="I225" s="164">
        <v>1.4323800000000002</v>
      </c>
      <c r="J225" s="164">
        <v>3203.3482899999999</v>
      </c>
      <c r="K225" s="164">
        <v>0.6325599999999999</v>
      </c>
      <c r="L225" s="164">
        <v>3203.9808499999999</v>
      </c>
      <c r="M225" s="164">
        <v>1288.1648500000001</v>
      </c>
      <c r="N225" s="164">
        <v>0</v>
      </c>
      <c r="O225" s="164">
        <v>1288.1648500000001</v>
      </c>
      <c r="P225" s="164">
        <v>4492.9455199999993</v>
      </c>
      <c r="Q225" s="164">
        <v>0.6325599999999999</v>
      </c>
      <c r="R225" s="165">
        <v>4493.5780800000002</v>
      </c>
    </row>
    <row r="226" spans="1:18" ht="13.2">
      <c r="A226" s="166"/>
      <c r="B226" s="162" t="s">
        <v>186</v>
      </c>
      <c r="C226" s="162" t="s">
        <v>188</v>
      </c>
      <c r="D226" s="163">
        <v>163413.08954999998</v>
      </c>
      <c r="E226" s="164">
        <v>0</v>
      </c>
      <c r="F226" s="164">
        <v>163413.08954999998</v>
      </c>
      <c r="G226" s="164">
        <v>0.24659</v>
      </c>
      <c r="H226" s="164">
        <v>0</v>
      </c>
      <c r="I226" s="164">
        <v>0.24659</v>
      </c>
      <c r="J226" s="164">
        <v>5095.0581400000001</v>
      </c>
      <c r="K226" s="164">
        <v>3.1878000000000002</v>
      </c>
      <c r="L226" s="164">
        <v>5098.2459400000007</v>
      </c>
      <c r="M226" s="164">
        <v>5403.4321500000005</v>
      </c>
      <c r="N226" s="164">
        <v>52.033110000000001</v>
      </c>
      <c r="O226" s="164">
        <v>5455.4652599999999</v>
      </c>
      <c r="P226" s="164">
        <v>10498.736879999999</v>
      </c>
      <c r="Q226" s="164">
        <v>55.220909999999996</v>
      </c>
      <c r="R226" s="165">
        <v>10553.957789999999</v>
      </c>
    </row>
    <row r="227" spans="1:18" ht="13.2">
      <c r="A227" s="166"/>
      <c r="B227" s="166"/>
      <c r="C227" s="167" t="s">
        <v>351</v>
      </c>
      <c r="D227" s="168">
        <v>7485.4993600000007</v>
      </c>
      <c r="E227" s="120">
        <v>0</v>
      </c>
      <c r="F227" s="120">
        <v>7485.4993600000007</v>
      </c>
      <c r="G227" s="120">
        <v>0</v>
      </c>
      <c r="H227" s="120">
        <v>0</v>
      </c>
      <c r="I227" s="120">
        <v>0</v>
      </c>
      <c r="J227" s="120">
        <v>0</v>
      </c>
      <c r="K227" s="120">
        <v>0</v>
      </c>
      <c r="L227" s="120">
        <v>0</v>
      </c>
      <c r="M227" s="120">
        <v>0</v>
      </c>
      <c r="N227" s="120">
        <v>0</v>
      </c>
      <c r="O227" s="120">
        <v>0</v>
      </c>
      <c r="P227" s="120">
        <v>0</v>
      </c>
      <c r="Q227" s="120">
        <v>0</v>
      </c>
      <c r="R227" s="169">
        <v>0</v>
      </c>
    </row>
    <row r="228" spans="1:18" ht="13.2">
      <c r="A228" s="166"/>
      <c r="B228" s="162" t="s">
        <v>294</v>
      </c>
      <c r="C228" s="162" t="s">
        <v>294</v>
      </c>
      <c r="D228" s="163">
        <v>3479.6036099999997</v>
      </c>
      <c r="E228" s="164">
        <v>0</v>
      </c>
      <c r="F228" s="164">
        <v>3479.6036099999997</v>
      </c>
      <c r="G228" s="164">
        <v>0</v>
      </c>
      <c r="H228" s="164">
        <v>0</v>
      </c>
      <c r="I228" s="164">
        <v>0</v>
      </c>
      <c r="J228" s="164">
        <v>0</v>
      </c>
      <c r="K228" s="164">
        <v>0</v>
      </c>
      <c r="L228" s="164">
        <v>0</v>
      </c>
      <c r="M228" s="164">
        <v>0</v>
      </c>
      <c r="N228" s="164">
        <v>0</v>
      </c>
      <c r="O228" s="164">
        <v>0</v>
      </c>
      <c r="P228" s="164">
        <v>0</v>
      </c>
      <c r="Q228" s="164">
        <v>0</v>
      </c>
      <c r="R228" s="165">
        <v>0</v>
      </c>
    </row>
    <row r="229" spans="1:18" ht="13.2">
      <c r="A229" s="162" t="s">
        <v>850</v>
      </c>
      <c r="B229" s="810"/>
      <c r="C229" s="810"/>
      <c r="D229" s="163">
        <v>266520.03367000003</v>
      </c>
      <c r="E229" s="164">
        <v>0</v>
      </c>
      <c r="F229" s="164">
        <v>266520.03367000003</v>
      </c>
      <c r="G229" s="164">
        <v>1.6789700000000001</v>
      </c>
      <c r="H229" s="164">
        <v>0</v>
      </c>
      <c r="I229" s="164">
        <v>1.6789700000000001</v>
      </c>
      <c r="J229" s="164">
        <v>8298.4064299999991</v>
      </c>
      <c r="K229" s="164">
        <v>3.82036</v>
      </c>
      <c r="L229" s="164">
        <v>8302.2267900000006</v>
      </c>
      <c r="M229" s="164">
        <v>6691.5969999999998</v>
      </c>
      <c r="N229" s="164">
        <v>52.033110000000001</v>
      </c>
      <c r="O229" s="164">
        <v>6743.6301099999991</v>
      </c>
      <c r="P229" s="164">
        <v>14991.682399999998</v>
      </c>
      <c r="Q229" s="164">
        <v>55.853469999999994</v>
      </c>
      <c r="R229" s="165">
        <v>15047.53587</v>
      </c>
    </row>
    <row r="230" spans="1:18" ht="13.2">
      <c r="A230" s="162" t="s">
        <v>24</v>
      </c>
      <c r="B230" s="162" t="s">
        <v>24</v>
      </c>
      <c r="C230" s="162" t="s">
        <v>220</v>
      </c>
      <c r="D230" s="163">
        <v>43823.938320000001</v>
      </c>
      <c r="E230" s="164">
        <v>0</v>
      </c>
      <c r="F230" s="164">
        <v>43823.938320000001</v>
      </c>
      <c r="G230" s="164">
        <v>0</v>
      </c>
      <c r="H230" s="164">
        <v>0</v>
      </c>
      <c r="I230" s="164">
        <v>0</v>
      </c>
      <c r="J230" s="164">
        <v>2080.13454</v>
      </c>
      <c r="K230" s="164">
        <v>7.8513199999999994</v>
      </c>
      <c r="L230" s="164">
        <v>2087.9858600000002</v>
      </c>
      <c r="M230" s="164">
        <v>2988.01955</v>
      </c>
      <c r="N230" s="164">
        <v>0.1598</v>
      </c>
      <c r="O230" s="164">
        <v>2988.1793499999999</v>
      </c>
      <c r="P230" s="164">
        <v>5068.15409</v>
      </c>
      <c r="Q230" s="164">
        <v>8.01112</v>
      </c>
      <c r="R230" s="165">
        <v>5076.1652100000001</v>
      </c>
    </row>
    <row r="231" spans="1:18" ht="13.2">
      <c r="A231" s="166"/>
      <c r="B231" s="166"/>
      <c r="C231" s="167" t="s">
        <v>24</v>
      </c>
      <c r="D231" s="168">
        <v>131553.03469</v>
      </c>
      <c r="E231" s="120">
        <v>1.3910100000000001</v>
      </c>
      <c r="F231" s="120">
        <v>131554.42570000002</v>
      </c>
      <c r="G231" s="120">
        <v>0.69353999999999993</v>
      </c>
      <c r="H231" s="120">
        <v>0</v>
      </c>
      <c r="I231" s="120">
        <v>0.69353999999999993</v>
      </c>
      <c r="J231" s="120">
        <v>6119.1325699999998</v>
      </c>
      <c r="K231" s="120">
        <v>366.88481999999999</v>
      </c>
      <c r="L231" s="120">
        <v>6486.0173900000009</v>
      </c>
      <c r="M231" s="120">
        <v>28596.086469999998</v>
      </c>
      <c r="N231" s="120">
        <v>311.19911999999999</v>
      </c>
      <c r="O231" s="120">
        <v>28907.28559</v>
      </c>
      <c r="P231" s="120">
        <v>34715.912579999997</v>
      </c>
      <c r="Q231" s="120">
        <v>678.08393999999998</v>
      </c>
      <c r="R231" s="169">
        <v>35393.996519999993</v>
      </c>
    </row>
    <row r="232" spans="1:18" ht="13.2">
      <c r="A232" s="166"/>
      <c r="B232" s="162" t="s">
        <v>279</v>
      </c>
      <c r="C232" s="162" t="s">
        <v>279</v>
      </c>
      <c r="D232" s="163">
        <v>2839.9216699999997</v>
      </c>
      <c r="E232" s="164">
        <v>0</v>
      </c>
      <c r="F232" s="164">
        <v>2839.9216699999997</v>
      </c>
      <c r="G232" s="164">
        <v>0</v>
      </c>
      <c r="H232" s="164">
        <v>0</v>
      </c>
      <c r="I232" s="164">
        <v>0</v>
      </c>
      <c r="J232" s="164">
        <v>0</v>
      </c>
      <c r="K232" s="164">
        <v>0</v>
      </c>
      <c r="L232" s="164">
        <v>0</v>
      </c>
      <c r="M232" s="164">
        <v>0</v>
      </c>
      <c r="N232" s="164">
        <v>0</v>
      </c>
      <c r="O232" s="164">
        <v>0</v>
      </c>
      <c r="P232" s="164">
        <v>0</v>
      </c>
      <c r="Q232" s="164">
        <v>0</v>
      </c>
      <c r="R232" s="165">
        <v>0</v>
      </c>
    </row>
    <row r="233" spans="1:18" ht="13.2">
      <c r="A233" s="166"/>
      <c r="B233" s="162" t="s">
        <v>280</v>
      </c>
      <c r="C233" s="162" t="s">
        <v>280</v>
      </c>
      <c r="D233" s="163">
        <v>2239.4322499999998</v>
      </c>
      <c r="E233" s="164">
        <v>0</v>
      </c>
      <c r="F233" s="164">
        <v>2239.4322499999998</v>
      </c>
      <c r="G233" s="164">
        <v>0</v>
      </c>
      <c r="H233" s="164">
        <v>0</v>
      </c>
      <c r="I233" s="164">
        <v>0</v>
      </c>
      <c r="J233" s="164">
        <v>0</v>
      </c>
      <c r="K233" s="164">
        <v>0</v>
      </c>
      <c r="L233" s="164">
        <v>0</v>
      </c>
      <c r="M233" s="164">
        <v>0</v>
      </c>
      <c r="N233" s="164">
        <v>0</v>
      </c>
      <c r="O233" s="164">
        <v>0</v>
      </c>
      <c r="P233" s="164">
        <v>0</v>
      </c>
      <c r="Q233" s="164">
        <v>0</v>
      </c>
      <c r="R233" s="165">
        <v>0</v>
      </c>
    </row>
    <row r="234" spans="1:18" ht="13.2">
      <c r="A234" s="166"/>
      <c r="B234" s="162" t="s">
        <v>281</v>
      </c>
      <c r="C234" s="162" t="s">
        <v>282</v>
      </c>
      <c r="D234" s="163">
        <v>1456.59827</v>
      </c>
      <c r="E234" s="164">
        <v>0</v>
      </c>
      <c r="F234" s="164">
        <v>1456.59827</v>
      </c>
      <c r="G234" s="164">
        <v>0</v>
      </c>
      <c r="H234" s="164">
        <v>0</v>
      </c>
      <c r="I234" s="164">
        <v>0</v>
      </c>
      <c r="J234" s="164">
        <v>0</v>
      </c>
      <c r="K234" s="164">
        <v>0</v>
      </c>
      <c r="L234" s="164">
        <v>0</v>
      </c>
      <c r="M234" s="164">
        <v>0</v>
      </c>
      <c r="N234" s="164">
        <v>0</v>
      </c>
      <c r="O234" s="164">
        <v>0</v>
      </c>
      <c r="P234" s="164">
        <v>0</v>
      </c>
      <c r="Q234" s="164">
        <v>0</v>
      </c>
      <c r="R234" s="165">
        <v>0</v>
      </c>
    </row>
    <row r="235" spans="1:18" ht="13.2">
      <c r="A235" s="162" t="s">
        <v>851</v>
      </c>
      <c r="B235" s="810"/>
      <c r="C235" s="810"/>
      <c r="D235" s="163">
        <v>181912.9252</v>
      </c>
      <c r="E235" s="164">
        <v>1.3910100000000001</v>
      </c>
      <c r="F235" s="164">
        <v>181914.31621000002</v>
      </c>
      <c r="G235" s="164">
        <v>0.69353999999999993</v>
      </c>
      <c r="H235" s="164">
        <v>0</v>
      </c>
      <c r="I235" s="164">
        <v>0.69353999999999993</v>
      </c>
      <c r="J235" s="164">
        <v>8199.2671099999989</v>
      </c>
      <c r="K235" s="164">
        <v>374.73614000000003</v>
      </c>
      <c r="L235" s="164">
        <v>8574.0032499999998</v>
      </c>
      <c r="M235" s="164">
        <v>31584.106019999999</v>
      </c>
      <c r="N235" s="164">
        <v>311.35892000000001</v>
      </c>
      <c r="O235" s="164">
        <v>31895.464940000002</v>
      </c>
      <c r="P235" s="164">
        <v>39784.06667</v>
      </c>
      <c r="Q235" s="164">
        <v>686.09505999999999</v>
      </c>
      <c r="R235" s="165">
        <v>40470.16173</v>
      </c>
    </row>
    <row r="236" spans="1:18" ht="13.2">
      <c r="A236" s="162" t="s">
        <v>25</v>
      </c>
      <c r="B236" s="162" t="s">
        <v>25</v>
      </c>
      <c r="C236" s="162" t="s">
        <v>25</v>
      </c>
      <c r="D236" s="163">
        <v>93356.875899999985</v>
      </c>
      <c r="E236" s="164">
        <v>0</v>
      </c>
      <c r="F236" s="164">
        <v>93356.875899999985</v>
      </c>
      <c r="G236" s="164">
        <v>5.9000000000000007E-3</v>
      </c>
      <c r="H236" s="164">
        <v>0</v>
      </c>
      <c r="I236" s="164">
        <v>5.9000000000000007E-3</v>
      </c>
      <c r="J236" s="164">
        <v>4804.6762199999994</v>
      </c>
      <c r="K236" s="164">
        <v>49.826160000000002</v>
      </c>
      <c r="L236" s="164">
        <v>4854.5023799999999</v>
      </c>
      <c r="M236" s="164">
        <v>4853.3607200000006</v>
      </c>
      <c r="N236" s="164">
        <v>22.050909999999998</v>
      </c>
      <c r="O236" s="164">
        <v>4875.4116300000005</v>
      </c>
      <c r="P236" s="164">
        <v>9658.0428400000001</v>
      </c>
      <c r="Q236" s="164">
        <v>71.877070000000003</v>
      </c>
      <c r="R236" s="165">
        <v>9729.9199100000005</v>
      </c>
    </row>
    <row r="237" spans="1:18" ht="13.2">
      <c r="A237" s="166"/>
      <c r="B237" s="162" t="s">
        <v>295</v>
      </c>
      <c r="C237" s="162" t="s">
        <v>296</v>
      </c>
      <c r="D237" s="163">
        <v>2926.7357200000001</v>
      </c>
      <c r="E237" s="164">
        <v>0</v>
      </c>
      <c r="F237" s="164">
        <v>2926.7357200000001</v>
      </c>
      <c r="G237" s="164">
        <v>0</v>
      </c>
      <c r="H237" s="164">
        <v>0</v>
      </c>
      <c r="I237" s="164">
        <v>0</v>
      </c>
      <c r="J237" s="164">
        <v>0</v>
      </c>
      <c r="K237" s="164">
        <v>0</v>
      </c>
      <c r="L237" s="164">
        <v>0</v>
      </c>
      <c r="M237" s="164">
        <v>0</v>
      </c>
      <c r="N237" s="164">
        <v>0</v>
      </c>
      <c r="O237" s="164">
        <v>0</v>
      </c>
      <c r="P237" s="164">
        <v>0</v>
      </c>
      <c r="Q237" s="164">
        <v>0</v>
      </c>
      <c r="R237" s="165">
        <v>0</v>
      </c>
    </row>
    <row r="238" spans="1:18" ht="13.2">
      <c r="A238" s="162" t="s">
        <v>852</v>
      </c>
      <c r="B238" s="810"/>
      <c r="C238" s="810"/>
      <c r="D238" s="163">
        <v>96283.611619999996</v>
      </c>
      <c r="E238" s="164">
        <v>0</v>
      </c>
      <c r="F238" s="164">
        <v>96283.611619999996</v>
      </c>
      <c r="G238" s="164">
        <v>5.9000000000000007E-3</v>
      </c>
      <c r="H238" s="164">
        <v>0</v>
      </c>
      <c r="I238" s="164">
        <v>5.9000000000000007E-3</v>
      </c>
      <c r="J238" s="164">
        <v>4804.6762199999994</v>
      </c>
      <c r="K238" s="164">
        <v>49.826160000000002</v>
      </c>
      <c r="L238" s="164">
        <v>4854.5023799999999</v>
      </c>
      <c r="M238" s="164">
        <v>4853.3607200000006</v>
      </c>
      <c r="N238" s="164">
        <v>22.050909999999998</v>
      </c>
      <c r="O238" s="164">
        <v>4875.4116300000005</v>
      </c>
      <c r="P238" s="164">
        <v>9658.0428400000001</v>
      </c>
      <c r="Q238" s="164">
        <v>71.877070000000003</v>
      </c>
      <c r="R238" s="165">
        <v>9729.9199100000005</v>
      </c>
    </row>
    <row r="239" spans="1:18" ht="13.2">
      <c r="A239" s="162" t="s">
        <v>26</v>
      </c>
      <c r="B239" s="162" t="s">
        <v>189</v>
      </c>
      <c r="C239" s="162" t="s">
        <v>283</v>
      </c>
      <c r="D239" s="163">
        <v>16666.476500000001</v>
      </c>
      <c r="E239" s="164">
        <v>0</v>
      </c>
      <c r="F239" s="164">
        <v>16666.476500000001</v>
      </c>
      <c r="G239" s="164">
        <v>0</v>
      </c>
      <c r="H239" s="164">
        <v>0</v>
      </c>
      <c r="I239" s="164">
        <v>0</v>
      </c>
      <c r="J239" s="164">
        <v>759.26682999999991</v>
      </c>
      <c r="K239" s="164">
        <v>3.7929999999999998E-2</v>
      </c>
      <c r="L239" s="164">
        <v>759.30475999999999</v>
      </c>
      <c r="M239" s="164">
        <v>127.11574</v>
      </c>
      <c r="N239" s="164">
        <v>0</v>
      </c>
      <c r="O239" s="164">
        <v>127.11574</v>
      </c>
      <c r="P239" s="164">
        <v>886.38256999999999</v>
      </c>
      <c r="Q239" s="164">
        <v>3.7929999999999998E-2</v>
      </c>
      <c r="R239" s="165">
        <v>886.42049999999995</v>
      </c>
    </row>
    <row r="240" spans="1:18" ht="13.2">
      <c r="A240" s="166"/>
      <c r="B240" s="166"/>
      <c r="C240" s="167" t="s">
        <v>352</v>
      </c>
      <c r="D240" s="168">
        <v>19184.73098</v>
      </c>
      <c r="E240" s="120">
        <v>0</v>
      </c>
      <c r="F240" s="120">
        <v>19184.73098</v>
      </c>
      <c r="G240" s="120">
        <v>0</v>
      </c>
      <c r="H240" s="120">
        <v>0</v>
      </c>
      <c r="I240" s="120">
        <v>0</v>
      </c>
      <c r="J240" s="120">
        <v>0</v>
      </c>
      <c r="K240" s="120">
        <v>0</v>
      </c>
      <c r="L240" s="120">
        <v>0</v>
      </c>
      <c r="M240" s="120">
        <v>0</v>
      </c>
      <c r="N240" s="120">
        <v>0</v>
      </c>
      <c r="O240" s="120">
        <v>0</v>
      </c>
      <c r="P240" s="120">
        <v>0</v>
      </c>
      <c r="Q240" s="120">
        <v>0</v>
      </c>
      <c r="R240" s="169">
        <v>0</v>
      </c>
    </row>
    <row r="241" spans="1:18" ht="13.2">
      <c r="A241" s="166"/>
      <c r="B241" s="166"/>
      <c r="C241" s="167" t="s">
        <v>190</v>
      </c>
      <c r="D241" s="168">
        <v>151370.80217000001</v>
      </c>
      <c r="E241" s="120">
        <v>0</v>
      </c>
      <c r="F241" s="120">
        <v>151370.80217000001</v>
      </c>
      <c r="G241" s="120">
        <v>0.20921999999999999</v>
      </c>
      <c r="H241" s="120">
        <v>0</v>
      </c>
      <c r="I241" s="120">
        <v>0.20921999999999999</v>
      </c>
      <c r="J241" s="120">
        <v>9646.5664500000003</v>
      </c>
      <c r="K241" s="120">
        <v>11.800670000000002</v>
      </c>
      <c r="L241" s="120">
        <v>9658.3671200000008</v>
      </c>
      <c r="M241" s="120">
        <v>6573.4028600000001</v>
      </c>
      <c r="N241" s="120">
        <v>33.867620000000002</v>
      </c>
      <c r="O241" s="120">
        <v>6607.2704799999992</v>
      </c>
      <c r="P241" s="120">
        <v>16220.178530000001</v>
      </c>
      <c r="Q241" s="120">
        <v>45.668289999999999</v>
      </c>
      <c r="R241" s="169">
        <v>16265.846820000001</v>
      </c>
    </row>
    <row r="242" spans="1:18" ht="13.2">
      <c r="A242" s="166"/>
      <c r="B242" s="162" t="s">
        <v>191</v>
      </c>
      <c r="C242" s="162" t="s">
        <v>191</v>
      </c>
      <c r="D242" s="163">
        <v>24389.502130000001</v>
      </c>
      <c r="E242" s="164">
        <v>0</v>
      </c>
      <c r="F242" s="164">
        <v>24389.502130000001</v>
      </c>
      <c r="G242" s="164">
        <v>7.5109999999999996E-2</v>
      </c>
      <c r="H242" s="164">
        <v>0</v>
      </c>
      <c r="I242" s="164">
        <v>7.5109999999999996E-2</v>
      </c>
      <c r="J242" s="164">
        <v>1768.6704500000001</v>
      </c>
      <c r="K242" s="164">
        <v>75.547850000000011</v>
      </c>
      <c r="L242" s="164">
        <v>1844.2183</v>
      </c>
      <c r="M242" s="164">
        <v>946.79948000000002</v>
      </c>
      <c r="N242" s="164">
        <v>0</v>
      </c>
      <c r="O242" s="164">
        <v>946.79948000000002</v>
      </c>
      <c r="P242" s="164">
        <v>2715.54504</v>
      </c>
      <c r="Q242" s="164">
        <v>75.547850000000011</v>
      </c>
      <c r="R242" s="165">
        <v>2791.0928899999994</v>
      </c>
    </row>
    <row r="243" spans="1:18" ht="13.2">
      <c r="A243" s="162" t="s">
        <v>853</v>
      </c>
      <c r="B243" s="810"/>
      <c r="C243" s="810"/>
      <c r="D243" s="163">
        <v>211611.51178000003</v>
      </c>
      <c r="E243" s="164">
        <v>0</v>
      </c>
      <c r="F243" s="164">
        <v>211611.51178000003</v>
      </c>
      <c r="G243" s="164">
        <v>0.28432999999999997</v>
      </c>
      <c r="H243" s="164">
        <v>0</v>
      </c>
      <c r="I243" s="164">
        <v>0.28432999999999997</v>
      </c>
      <c r="J243" s="164">
        <v>12174.50373</v>
      </c>
      <c r="K243" s="164">
        <v>87.386450000000011</v>
      </c>
      <c r="L243" s="164">
        <v>12261.890180000002</v>
      </c>
      <c r="M243" s="164">
        <v>7647.31808</v>
      </c>
      <c r="N243" s="164">
        <v>33.867620000000002</v>
      </c>
      <c r="O243" s="164">
        <v>7681.1856999999991</v>
      </c>
      <c r="P243" s="164">
        <v>19822.10614</v>
      </c>
      <c r="Q243" s="164">
        <v>121.25407000000001</v>
      </c>
      <c r="R243" s="165">
        <v>19943.360210000003</v>
      </c>
    </row>
    <row r="244" spans="1:18" ht="13.2">
      <c r="A244" s="170" t="s">
        <v>353</v>
      </c>
      <c r="B244" s="171"/>
      <c r="C244" s="171"/>
      <c r="D244" s="172">
        <v>14201306.015799997</v>
      </c>
      <c r="E244" s="173">
        <v>309371.23358</v>
      </c>
      <c r="F244" s="173">
        <v>14510677.249379996</v>
      </c>
      <c r="G244" s="173">
        <v>957.51337999999987</v>
      </c>
      <c r="H244" s="173">
        <v>67.575140000000005</v>
      </c>
      <c r="I244" s="173">
        <v>1025.08852</v>
      </c>
      <c r="J244" s="173">
        <v>1229147.2332999995</v>
      </c>
      <c r="K244" s="173">
        <v>46083.19389000001</v>
      </c>
      <c r="L244" s="173">
        <v>1275230.4271899995</v>
      </c>
      <c r="M244" s="173">
        <v>6953987.9575699996</v>
      </c>
      <c r="N244" s="173">
        <v>152870.87746000005</v>
      </c>
      <c r="O244" s="173">
        <v>7106858.8350300016</v>
      </c>
      <c r="P244" s="173">
        <v>8184092.7042499986</v>
      </c>
      <c r="Q244" s="173">
        <v>199021.64648999996</v>
      </c>
      <c r="R244" s="174">
        <v>8383114.3507399978</v>
      </c>
    </row>
    <row r="245" spans="1:18" ht="13.2">
      <c r="A245" s="7"/>
      <c r="B245" s="7"/>
      <c r="C245" s="7"/>
      <c r="D245" s="7"/>
      <c r="E245" s="7"/>
      <c r="F245" s="7"/>
      <c r="G245" s="7"/>
      <c r="H245" s="7"/>
      <c r="I245" s="7"/>
      <c r="J245" s="7"/>
      <c r="K245" s="7"/>
      <c r="L245" s="7"/>
      <c r="M245" s="7"/>
      <c r="N245" s="7"/>
      <c r="O245" s="7"/>
      <c r="P245" s="7"/>
      <c r="Q245" s="7"/>
      <c r="R245" s="7"/>
    </row>
    <row r="246" spans="1:18" ht="13.2">
      <c r="A246" s="7"/>
      <c r="B246" s="7"/>
      <c r="C246" s="7"/>
      <c r="D246" s="7"/>
      <c r="E246" s="7"/>
      <c r="F246" s="7"/>
      <c r="G246" s="7"/>
      <c r="H246" s="7"/>
      <c r="I246" s="7"/>
      <c r="J246" s="7"/>
      <c r="K246" s="7"/>
      <c r="L246" s="7"/>
      <c r="M246" s="7"/>
      <c r="N246" s="7"/>
      <c r="O246" s="7"/>
      <c r="P246" s="7"/>
      <c r="Q246" s="7"/>
      <c r="R246" s="7"/>
    </row>
    <row r="247" spans="1:18" ht="13.2">
      <c r="A247" s="7"/>
      <c r="B247" s="7"/>
      <c r="C247" s="7"/>
      <c r="D247" s="7"/>
      <c r="E247" s="7"/>
      <c r="F247" s="7"/>
      <c r="G247" s="7"/>
      <c r="H247" s="7"/>
      <c r="I247" s="7"/>
      <c r="J247" s="7"/>
      <c r="K247" s="7"/>
      <c r="L247" s="7"/>
      <c r="M247" s="7"/>
      <c r="N247" s="7"/>
      <c r="O247" s="7"/>
      <c r="P247" s="7"/>
      <c r="Q247" s="7"/>
      <c r="R247" s="7"/>
    </row>
    <row r="248" spans="1:18" ht="13.2">
      <c r="A248" s="7"/>
      <c r="B248" s="7"/>
      <c r="C248" s="7"/>
      <c r="D248" s="7"/>
      <c r="E248" s="7"/>
      <c r="F248" s="7"/>
      <c r="G248" s="7"/>
      <c r="H248" s="7"/>
      <c r="I248" s="7"/>
      <c r="J248" s="7"/>
      <c r="K248" s="7"/>
      <c r="L248" s="7"/>
      <c r="M248" s="7"/>
      <c r="N248" s="7"/>
      <c r="O248" s="7"/>
      <c r="P248" s="7"/>
      <c r="Q248" s="7"/>
      <c r="R248" s="7"/>
    </row>
    <row r="249" spans="1:18" ht="13.2">
      <c r="A249" s="7"/>
      <c r="B249" s="7"/>
      <c r="C249" s="7"/>
      <c r="D249" s="7"/>
      <c r="E249" s="7"/>
      <c r="F249" s="7"/>
      <c r="G249" s="7"/>
      <c r="H249" s="7"/>
      <c r="I249" s="7"/>
      <c r="J249" s="7"/>
      <c r="K249" s="7"/>
      <c r="L249" s="7"/>
      <c r="M249" s="7"/>
      <c r="N249" s="7"/>
      <c r="O249" s="7"/>
      <c r="P249" s="7"/>
      <c r="Q249" s="7"/>
      <c r="R249" s="7"/>
    </row>
    <row r="250" spans="1:18" ht="13.2">
      <c r="A250" s="7"/>
      <c r="B250" s="7"/>
      <c r="C250" s="7"/>
      <c r="D250" s="7"/>
      <c r="E250" s="7"/>
      <c r="F250" s="7"/>
      <c r="G250" s="7"/>
      <c r="H250" s="7"/>
      <c r="I250" s="7"/>
      <c r="J250" s="7"/>
      <c r="K250" s="7"/>
      <c r="L250" s="7"/>
      <c r="M250" s="7"/>
      <c r="N250" s="7"/>
      <c r="O250" s="7"/>
      <c r="P250" s="7"/>
      <c r="Q250" s="7"/>
      <c r="R250" s="7"/>
    </row>
    <row r="251" spans="1:18" ht="13.2">
      <c r="A251" s="7"/>
      <c r="B251" s="7"/>
      <c r="C251" s="7"/>
      <c r="D251" s="7"/>
      <c r="E251" s="7"/>
      <c r="F251" s="7"/>
      <c r="G251" s="7"/>
      <c r="H251" s="7"/>
      <c r="I251" s="7"/>
      <c r="J251" s="7"/>
      <c r="K251" s="7"/>
      <c r="L251" s="7"/>
      <c r="M251" s="7"/>
      <c r="N251" s="7"/>
      <c r="O251" s="7"/>
      <c r="P251" s="7"/>
      <c r="Q251" s="7"/>
      <c r="R251" s="7"/>
    </row>
    <row r="252" spans="1:18" ht="13.2">
      <c r="A252" s="7"/>
      <c r="B252" s="7"/>
      <c r="C252" s="7"/>
      <c r="D252" s="7"/>
      <c r="E252" s="7"/>
      <c r="F252" s="7"/>
      <c r="G252" s="7"/>
      <c r="H252" s="7"/>
      <c r="I252" s="7"/>
      <c r="J252" s="7"/>
      <c r="K252" s="7"/>
      <c r="L252" s="7"/>
      <c r="M252" s="7"/>
      <c r="N252" s="7"/>
      <c r="O252" s="7"/>
      <c r="P252" s="7"/>
      <c r="Q252" s="7"/>
      <c r="R252" s="7"/>
    </row>
    <row r="253" spans="1:18" ht="13.2">
      <c r="A253" s="7"/>
      <c r="B253" s="7"/>
      <c r="C253" s="7"/>
      <c r="D253" s="7"/>
      <c r="E253" s="7"/>
      <c r="F253" s="7"/>
      <c r="G253" s="7"/>
      <c r="H253" s="7"/>
      <c r="I253" s="7"/>
      <c r="J253" s="7"/>
      <c r="K253" s="7"/>
      <c r="L253" s="7"/>
      <c r="M253" s="7"/>
      <c r="N253" s="7"/>
      <c r="O253" s="7"/>
      <c r="P253" s="7"/>
      <c r="Q253" s="7"/>
      <c r="R253" s="7"/>
    </row>
    <row r="254" spans="1:18" ht="13.2">
      <c r="A254" s="7"/>
      <c r="B254" s="7"/>
      <c r="C254" s="7"/>
      <c r="D254" s="7"/>
      <c r="E254" s="7"/>
      <c r="F254" s="7"/>
      <c r="G254" s="7"/>
      <c r="H254" s="7"/>
      <c r="I254" s="7"/>
      <c r="J254" s="7"/>
      <c r="K254" s="7"/>
      <c r="L254" s="7"/>
      <c r="M254" s="7"/>
      <c r="N254" s="7"/>
      <c r="O254" s="7"/>
      <c r="P254" s="7"/>
      <c r="Q254" s="7"/>
      <c r="R254" s="7"/>
    </row>
    <row r="255" spans="1:18" ht="13.2">
      <c r="A255" s="7"/>
      <c r="B255" s="7"/>
      <c r="C255" s="7"/>
      <c r="D255" s="7"/>
      <c r="E255" s="7"/>
      <c r="F255" s="7"/>
      <c r="G255" s="7"/>
      <c r="H255" s="7"/>
      <c r="I255" s="7"/>
      <c r="J255" s="7"/>
      <c r="K255" s="7"/>
      <c r="L255" s="7"/>
      <c r="M255" s="7"/>
      <c r="N255" s="7"/>
      <c r="O255" s="7"/>
      <c r="P255" s="7"/>
      <c r="Q255" s="7"/>
      <c r="R255" s="7"/>
    </row>
    <row r="256" spans="1:18" ht="13.2">
      <c r="A256" s="7"/>
      <c r="B256" s="7"/>
      <c r="C256" s="7"/>
      <c r="D256" s="7"/>
      <c r="E256" s="7"/>
      <c r="F256" s="7"/>
      <c r="G256" s="7"/>
      <c r="H256" s="7"/>
      <c r="I256" s="7"/>
      <c r="J256" s="7"/>
      <c r="K256" s="7"/>
      <c r="L256" s="7"/>
      <c r="M256" s="7"/>
      <c r="N256" s="7"/>
      <c r="O256" s="7"/>
      <c r="P256" s="7"/>
      <c r="Q256" s="7"/>
      <c r="R256" s="7"/>
    </row>
    <row r="257" spans="1:18" ht="13.2">
      <c r="A257" s="7"/>
      <c r="B257" s="7"/>
      <c r="C257" s="7"/>
      <c r="D257" s="7"/>
      <c r="E257" s="7"/>
      <c r="F257" s="7"/>
      <c r="G257" s="7"/>
      <c r="H257" s="7"/>
      <c r="I257" s="7"/>
      <c r="J257" s="7"/>
      <c r="K257" s="7"/>
      <c r="L257" s="7"/>
      <c r="M257" s="7"/>
      <c r="N257" s="7"/>
      <c r="O257" s="7"/>
      <c r="P257" s="7"/>
      <c r="Q257" s="7"/>
      <c r="R257" s="7"/>
    </row>
    <row r="258" spans="1:18" ht="13.2">
      <c r="A258" s="7"/>
      <c r="B258" s="7"/>
      <c r="C258" s="7"/>
      <c r="D258" s="7"/>
      <c r="E258" s="7"/>
      <c r="F258" s="7"/>
      <c r="G258" s="7"/>
      <c r="H258" s="7"/>
      <c r="I258" s="7"/>
      <c r="J258" s="7"/>
      <c r="K258" s="7"/>
      <c r="L258" s="7"/>
      <c r="M258" s="7"/>
      <c r="N258" s="7"/>
      <c r="O258" s="7"/>
      <c r="P258" s="7"/>
      <c r="Q258" s="7"/>
      <c r="R258" s="7"/>
    </row>
    <row r="259" spans="1:18" ht="13.2">
      <c r="A259" s="7"/>
      <c r="B259" s="7"/>
      <c r="C259" s="7"/>
      <c r="D259" s="7"/>
      <c r="E259" s="7"/>
      <c r="F259" s="7"/>
      <c r="G259" s="7"/>
      <c r="H259" s="7"/>
      <c r="I259" s="7"/>
      <c r="J259" s="7"/>
      <c r="K259" s="7"/>
      <c r="L259" s="7"/>
      <c r="M259" s="7"/>
      <c r="N259" s="7"/>
      <c r="O259" s="7"/>
      <c r="P259" s="7"/>
      <c r="Q259" s="7"/>
      <c r="R259" s="7"/>
    </row>
    <row r="260" spans="1:18" ht="13.2">
      <c r="A260" s="7"/>
      <c r="B260" s="7"/>
      <c r="C260" s="7"/>
      <c r="D260" s="7"/>
      <c r="E260" s="7"/>
      <c r="F260" s="7"/>
      <c r="G260" s="7"/>
      <c r="H260" s="7"/>
      <c r="I260" s="7"/>
      <c r="J260" s="7"/>
      <c r="K260" s="7"/>
      <c r="L260" s="7"/>
      <c r="M260" s="7"/>
      <c r="N260" s="7"/>
      <c r="O260" s="7"/>
      <c r="P260" s="7"/>
      <c r="Q260" s="7"/>
      <c r="R260" s="7"/>
    </row>
    <row r="261" spans="1:18" ht="13.2">
      <c r="A261" s="7"/>
      <c r="B261" s="7"/>
      <c r="C261" s="7"/>
      <c r="D261" s="7"/>
      <c r="E261" s="7"/>
      <c r="F261" s="7"/>
      <c r="G261" s="7"/>
      <c r="H261" s="7"/>
      <c r="I261" s="7"/>
      <c r="J261" s="7"/>
      <c r="K261" s="7"/>
      <c r="L261" s="7"/>
      <c r="M261" s="7"/>
      <c r="N261" s="7"/>
      <c r="O261" s="7"/>
      <c r="P261" s="7"/>
      <c r="Q261" s="7"/>
      <c r="R261" s="7"/>
    </row>
    <row r="262" spans="1:18" ht="13.2">
      <c r="A262" s="7"/>
      <c r="B262" s="7"/>
      <c r="C262" s="7"/>
      <c r="D262" s="7"/>
      <c r="E262" s="7"/>
      <c r="F262" s="7"/>
      <c r="G262" s="7"/>
      <c r="H262" s="7"/>
      <c r="I262" s="7"/>
      <c r="J262" s="7"/>
      <c r="K262" s="7"/>
      <c r="L262" s="7"/>
      <c r="M262" s="7"/>
      <c r="N262" s="7"/>
      <c r="O262" s="7"/>
      <c r="P262" s="7"/>
      <c r="Q262" s="7"/>
      <c r="R262" s="7"/>
    </row>
    <row r="263" spans="1:18" ht="13.2">
      <c r="A263" s="7"/>
      <c r="B263" s="7"/>
      <c r="C263" s="7"/>
      <c r="D263" s="7"/>
      <c r="E263" s="7"/>
      <c r="F263" s="7"/>
      <c r="G263" s="7"/>
      <c r="H263" s="7"/>
      <c r="I263" s="7"/>
      <c r="J263" s="7"/>
      <c r="K263" s="7"/>
      <c r="L263" s="7"/>
      <c r="M263" s="7"/>
      <c r="N263" s="7"/>
      <c r="O263" s="7"/>
      <c r="P263" s="7"/>
      <c r="Q263" s="7"/>
      <c r="R263" s="7"/>
    </row>
    <row r="264" spans="1:18" ht="13.2">
      <c r="A264" s="7"/>
      <c r="B264" s="7"/>
      <c r="C264" s="7"/>
      <c r="D264" s="7"/>
      <c r="E264" s="7"/>
      <c r="F264" s="7"/>
      <c r="G264" s="7"/>
      <c r="H264" s="7"/>
      <c r="I264" s="7"/>
      <c r="J264" s="7"/>
      <c r="K264" s="7"/>
      <c r="L264" s="7"/>
      <c r="M264" s="7"/>
      <c r="N264" s="7"/>
      <c r="O264" s="7"/>
      <c r="P264" s="7"/>
      <c r="Q264" s="7"/>
      <c r="R264" s="7"/>
    </row>
    <row r="265" spans="1:18" ht="13.2">
      <c r="A265" s="7"/>
      <c r="B265" s="7"/>
      <c r="C265" s="7"/>
      <c r="D265" s="7"/>
      <c r="E265" s="7"/>
      <c r="F265" s="7"/>
      <c r="G265" s="7"/>
      <c r="H265" s="7"/>
      <c r="I265" s="7"/>
      <c r="J265" s="7"/>
      <c r="K265" s="7"/>
      <c r="L265" s="7"/>
      <c r="M265" s="7"/>
      <c r="N265" s="7"/>
      <c r="O265" s="7"/>
      <c r="P265" s="7"/>
      <c r="Q265" s="7"/>
      <c r="R265" s="7"/>
    </row>
    <row r="266" spans="1:18" ht="13.2">
      <c r="A266" s="7"/>
      <c r="B266" s="7"/>
      <c r="C266" s="7"/>
      <c r="D266" s="7"/>
      <c r="E266" s="7"/>
      <c r="F266" s="7"/>
      <c r="G266" s="7"/>
      <c r="H266" s="7"/>
      <c r="I266" s="7"/>
      <c r="J266" s="7"/>
      <c r="K266" s="7"/>
      <c r="L266" s="7"/>
      <c r="M266" s="7"/>
      <c r="N266" s="7"/>
      <c r="O266" s="7"/>
      <c r="P266" s="7"/>
      <c r="Q266" s="7"/>
      <c r="R266" s="7"/>
    </row>
    <row r="267" spans="1:18" ht="13.2">
      <c r="A267" s="7"/>
      <c r="B267" s="7"/>
      <c r="C267" s="7"/>
      <c r="D267" s="7"/>
      <c r="E267" s="7"/>
      <c r="F267" s="7"/>
      <c r="G267" s="7"/>
      <c r="H267" s="7"/>
      <c r="I267" s="7"/>
      <c r="J267" s="7"/>
      <c r="K267" s="7"/>
      <c r="L267" s="7"/>
      <c r="M267" s="7"/>
      <c r="N267" s="7"/>
      <c r="O267" s="7"/>
      <c r="P267" s="7"/>
      <c r="Q267" s="7"/>
      <c r="R267" s="7"/>
    </row>
    <row r="268" spans="1:18" ht="13.2">
      <c r="A268" s="7"/>
      <c r="B268" s="7"/>
      <c r="C268" s="7"/>
      <c r="D268" s="7"/>
      <c r="E268" s="7"/>
      <c r="F268" s="7"/>
      <c r="G268" s="7"/>
      <c r="H268" s="7"/>
      <c r="I268" s="7"/>
      <c r="J268" s="7"/>
      <c r="K268" s="7"/>
      <c r="L268" s="7"/>
      <c r="M268" s="7"/>
      <c r="N268" s="7"/>
      <c r="O268" s="7"/>
      <c r="P268" s="7"/>
      <c r="Q268" s="7"/>
      <c r="R268" s="7"/>
    </row>
    <row r="269" spans="1:18" ht="13.2">
      <c r="A269" s="7"/>
      <c r="B269" s="7"/>
      <c r="C269" s="7"/>
      <c r="D269" s="7"/>
      <c r="E269" s="7"/>
      <c r="F269" s="7"/>
      <c r="G269" s="7"/>
      <c r="H269" s="7"/>
      <c r="I269" s="7"/>
      <c r="J269" s="7"/>
      <c r="K269" s="7"/>
      <c r="L269" s="7"/>
      <c r="M269" s="7"/>
      <c r="N269" s="7"/>
      <c r="O269" s="7"/>
      <c r="P269" s="7"/>
      <c r="Q269" s="7"/>
      <c r="R269" s="7"/>
    </row>
    <row r="270" spans="1:18" ht="13.2">
      <c r="A270" s="7"/>
      <c r="B270" s="7"/>
      <c r="C270" s="7"/>
      <c r="D270" s="7"/>
      <c r="E270" s="7"/>
      <c r="F270" s="7"/>
      <c r="G270" s="7"/>
      <c r="H270" s="7"/>
      <c r="I270" s="7"/>
      <c r="J270" s="7"/>
      <c r="K270" s="7"/>
      <c r="L270" s="7"/>
      <c r="M270" s="7"/>
      <c r="N270" s="7"/>
      <c r="O270" s="7"/>
      <c r="P270" s="7"/>
      <c r="Q270" s="7"/>
      <c r="R270" s="7"/>
    </row>
    <row r="271" spans="1:18" ht="13.2">
      <c r="A271" s="7"/>
      <c r="B271" s="7"/>
      <c r="C271" s="7"/>
      <c r="D271" s="7"/>
      <c r="E271" s="7"/>
      <c r="F271" s="7"/>
      <c r="G271" s="7"/>
      <c r="H271" s="7"/>
      <c r="I271" s="7"/>
      <c r="J271" s="7"/>
      <c r="K271" s="7"/>
      <c r="L271" s="7"/>
      <c r="M271" s="7"/>
      <c r="N271" s="7"/>
      <c r="O271" s="7"/>
      <c r="P271" s="7"/>
      <c r="Q271" s="7"/>
      <c r="R271" s="7"/>
    </row>
    <row r="272" spans="1:18" ht="13.2">
      <c r="A272" s="7"/>
      <c r="B272" s="7"/>
      <c r="C272" s="7"/>
      <c r="D272" s="7"/>
      <c r="E272" s="7"/>
      <c r="F272" s="7"/>
      <c r="G272" s="7"/>
      <c r="H272" s="7"/>
      <c r="I272" s="7"/>
      <c r="J272" s="7"/>
      <c r="K272" s="7"/>
      <c r="L272" s="7"/>
      <c r="M272" s="7"/>
      <c r="N272" s="7"/>
      <c r="O272" s="7"/>
      <c r="P272" s="7"/>
      <c r="Q272" s="7"/>
      <c r="R272" s="7"/>
    </row>
    <row r="273" spans="1:18" ht="13.2">
      <c r="A273" s="7"/>
      <c r="B273" s="7"/>
      <c r="C273" s="7"/>
      <c r="D273" s="7"/>
      <c r="E273" s="7"/>
      <c r="F273" s="7"/>
      <c r="G273" s="7"/>
      <c r="H273" s="7"/>
      <c r="I273" s="7"/>
      <c r="J273" s="7"/>
      <c r="K273" s="7"/>
      <c r="L273" s="7"/>
      <c r="M273" s="7"/>
      <c r="N273" s="7"/>
      <c r="O273" s="7"/>
      <c r="P273" s="7"/>
      <c r="Q273" s="7"/>
      <c r="R273" s="7"/>
    </row>
    <row r="274" spans="1:18" ht="13.2">
      <c r="A274" s="7"/>
      <c r="B274" s="7"/>
      <c r="C274" s="7"/>
      <c r="D274" s="7"/>
      <c r="E274" s="7"/>
      <c r="F274" s="7"/>
      <c r="G274" s="7"/>
      <c r="H274" s="7"/>
      <c r="I274" s="7"/>
      <c r="J274" s="7"/>
      <c r="K274" s="7"/>
      <c r="L274" s="7"/>
      <c r="M274" s="7"/>
      <c r="N274" s="7"/>
      <c r="O274" s="7"/>
      <c r="P274" s="7"/>
      <c r="Q274" s="7"/>
      <c r="R274" s="7"/>
    </row>
    <row r="275" spans="1:18" ht="13.2">
      <c r="A275" s="7"/>
      <c r="B275" s="7"/>
      <c r="C275" s="7"/>
      <c r="D275" s="7"/>
      <c r="E275" s="7"/>
      <c r="F275" s="7"/>
      <c r="G275" s="7"/>
      <c r="H275" s="7"/>
      <c r="I275" s="7"/>
      <c r="J275" s="7"/>
      <c r="K275" s="7"/>
      <c r="L275" s="7"/>
      <c r="M275" s="7"/>
      <c r="N275" s="7"/>
      <c r="O275" s="7"/>
      <c r="P275" s="7"/>
      <c r="Q275" s="7"/>
      <c r="R275" s="7"/>
    </row>
    <row r="276" spans="1:18" ht="13.2">
      <c r="A276" s="7"/>
      <c r="B276" s="7"/>
      <c r="C276" s="7"/>
      <c r="D276" s="7"/>
      <c r="E276" s="7"/>
      <c r="F276" s="7"/>
      <c r="G276" s="7"/>
      <c r="H276" s="7"/>
      <c r="I276" s="7"/>
      <c r="J276" s="7"/>
      <c r="K276" s="7"/>
      <c r="L276" s="7"/>
      <c r="M276" s="7"/>
      <c r="N276" s="7"/>
      <c r="O276" s="7"/>
      <c r="P276" s="7"/>
      <c r="Q276" s="7"/>
      <c r="R276" s="7"/>
    </row>
    <row r="277" spans="1:18" ht="13.2">
      <c r="A277" s="7"/>
      <c r="B277" s="7"/>
      <c r="C277" s="7"/>
      <c r="D277" s="7"/>
      <c r="E277" s="7"/>
      <c r="F277" s="7"/>
      <c r="G277" s="7"/>
      <c r="H277" s="7"/>
      <c r="I277" s="7"/>
      <c r="J277" s="7"/>
      <c r="K277" s="7"/>
      <c r="L277" s="7"/>
      <c r="M277" s="7"/>
      <c r="N277" s="7"/>
      <c r="O277" s="7"/>
      <c r="P277" s="7"/>
      <c r="Q277" s="7"/>
      <c r="R277" s="7"/>
    </row>
    <row r="278" spans="1:18" ht="13.2">
      <c r="A278" s="7"/>
      <c r="B278" s="7"/>
      <c r="C278" s="7"/>
      <c r="D278" s="7"/>
      <c r="E278" s="7"/>
      <c r="F278" s="7"/>
      <c r="G278" s="7"/>
      <c r="H278" s="7"/>
      <c r="I278" s="7"/>
      <c r="J278" s="7"/>
      <c r="K278" s="7"/>
      <c r="L278" s="7"/>
      <c r="M278" s="7"/>
      <c r="N278" s="7"/>
      <c r="O278" s="7"/>
      <c r="P278" s="7"/>
      <c r="Q278" s="7"/>
      <c r="R278" s="7"/>
    </row>
    <row r="279" spans="1:18" ht="13.2">
      <c r="A279" s="7"/>
      <c r="B279" s="7"/>
      <c r="C279" s="7"/>
      <c r="D279" s="7"/>
      <c r="E279" s="7"/>
      <c r="F279" s="7"/>
      <c r="G279" s="7"/>
      <c r="H279" s="7"/>
      <c r="I279" s="7"/>
      <c r="J279" s="7"/>
      <c r="K279" s="7"/>
      <c r="L279" s="7"/>
      <c r="M279" s="7"/>
      <c r="N279" s="7"/>
      <c r="O279" s="7"/>
      <c r="P279" s="7"/>
      <c r="Q279" s="7"/>
      <c r="R279" s="7"/>
    </row>
    <row r="280" spans="1:18" ht="13.2">
      <c r="A280" s="7"/>
      <c r="B280" s="7"/>
      <c r="C280" s="7"/>
      <c r="D280" s="7"/>
      <c r="E280" s="7"/>
      <c r="F280" s="7"/>
      <c r="G280" s="7"/>
      <c r="H280" s="7"/>
      <c r="I280" s="7"/>
      <c r="J280" s="7"/>
      <c r="K280" s="7"/>
      <c r="L280" s="7"/>
      <c r="M280" s="7"/>
      <c r="N280" s="7"/>
      <c r="O280" s="7"/>
      <c r="P280" s="7"/>
      <c r="Q280" s="7"/>
      <c r="R280" s="7"/>
    </row>
    <row r="281" spans="1:18" ht="13.2">
      <c r="A281" s="7"/>
      <c r="B281" s="7"/>
      <c r="C281" s="7"/>
      <c r="D281" s="7"/>
      <c r="E281" s="7"/>
      <c r="F281" s="7"/>
      <c r="G281" s="7"/>
      <c r="H281" s="7"/>
      <c r="I281" s="7"/>
      <c r="J281" s="7"/>
      <c r="K281" s="7"/>
      <c r="L281" s="7"/>
      <c r="M281" s="7"/>
      <c r="N281" s="7"/>
      <c r="O281" s="7"/>
      <c r="P281" s="7"/>
      <c r="Q281" s="7"/>
      <c r="R281" s="7"/>
    </row>
    <row r="282" spans="1:18" ht="13.2">
      <c r="A282" s="7"/>
      <c r="B282" s="7"/>
      <c r="C282" s="7"/>
      <c r="D282" s="7"/>
      <c r="E282" s="7"/>
      <c r="F282" s="7"/>
      <c r="G282" s="7"/>
      <c r="H282" s="7"/>
      <c r="I282" s="7"/>
      <c r="J282" s="7"/>
      <c r="K282" s="7"/>
      <c r="L282" s="7"/>
      <c r="M282" s="7"/>
      <c r="N282" s="7"/>
      <c r="O282" s="7"/>
      <c r="P282" s="7"/>
      <c r="Q282" s="7"/>
      <c r="R282" s="7"/>
    </row>
    <row r="283" spans="1:18" ht="13.2">
      <c r="A283" s="7"/>
      <c r="B283" s="7"/>
      <c r="C283" s="7"/>
      <c r="D283" s="7"/>
      <c r="E283" s="7"/>
      <c r="F283" s="7"/>
      <c r="G283" s="7"/>
      <c r="H283" s="7"/>
      <c r="I283" s="7"/>
      <c r="J283" s="7"/>
      <c r="K283" s="7"/>
      <c r="L283" s="7"/>
      <c r="M283" s="7"/>
      <c r="N283" s="7"/>
      <c r="O283" s="7"/>
      <c r="P283" s="7"/>
      <c r="Q283" s="7"/>
      <c r="R283" s="7"/>
    </row>
    <row r="284" spans="1:18" ht="13.2">
      <c r="A284" s="7"/>
      <c r="B284" s="7"/>
      <c r="C284" s="7"/>
      <c r="D284" s="7"/>
      <c r="E284" s="7"/>
      <c r="F284" s="7"/>
      <c r="G284" s="7"/>
      <c r="H284" s="7"/>
      <c r="I284" s="7"/>
      <c r="J284" s="7"/>
      <c r="K284" s="7"/>
      <c r="L284" s="7"/>
      <c r="M284" s="7"/>
      <c r="N284" s="7"/>
      <c r="O284" s="7"/>
      <c r="P284" s="7"/>
      <c r="Q284" s="7"/>
      <c r="R284" s="7"/>
    </row>
    <row r="285" spans="1:18" ht="13.2">
      <c r="A285" s="7"/>
      <c r="B285" s="7"/>
      <c r="C285" s="7"/>
      <c r="D285" s="7"/>
      <c r="E285" s="7"/>
      <c r="F285" s="7"/>
      <c r="G285" s="7"/>
      <c r="H285" s="7"/>
      <c r="I285" s="7"/>
      <c r="J285" s="7"/>
      <c r="K285" s="7"/>
      <c r="L285" s="7"/>
      <c r="M285" s="7"/>
      <c r="N285" s="7"/>
      <c r="O285" s="7"/>
      <c r="P285" s="7"/>
      <c r="Q285" s="7"/>
      <c r="R285" s="7"/>
    </row>
    <row r="286" spans="1:18" ht="13.2">
      <c r="A286" s="7"/>
      <c r="B286" s="7"/>
      <c r="C286" s="7"/>
      <c r="D286" s="7"/>
      <c r="E286" s="7"/>
      <c r="F286" s="7"/>
      <c r="G286" s="7"/>
      <c r="H286" s="7"/>
      <c r="I286" s="7"/>
      <c r="J286" s="7"/>
      <c r="K286" s="7"/>
      <c r="L286" s="7"/>
      <c r="M286" s="7"/>
      <c r="N286" s="7"/>
      <c r="O286" s="7"/>
      <c r="P286" s="7"/>
      <c r="Q286" s="7"/>
      <c r="R286" s="7"/>
    </row>
    <row r="287" spans="1:18" ht="13.2">
      <c r="A287" s="7"/>
      <c r="B287" s="7"/>
      <c r="C287" s="7"/>
      <c r="D287" s="7"/>
      <c r="E287" s="7"/>
      <c r="F287" s="7"/>
      <c r="G287" s="7"/>
      <c r="H287" s="7"/>
      <c r="I287" s="7"/>
      <c r="J287" s="7"/>
      <c r="K287" s="7"/>
      <c r="L287" s="7"/>
      <c r="M287" s="7"/>
      <c r="N287" s="7"/>
      <c r="O287" s="7"/>
      <c r="P287" s="7"/>
      <c r="Q287" s="7"/>
      <c r="R287" s="7"/>
    </row>
    <row r="288" spans="1:18" ht="13.2">
      <c r="A288" s="7"/>
      <c r="B288" s="7"/>
      <c r="C288" s="7"/>
      <c r="D288" s="7"/>
      <c r="E288" s="7"/>
      <c r="F288" s="7"/>
      <c r="G288" s="7"/>
      <c r="H288" s="7"/>
      <c r="I288" s="7"/>
      <c r="J288" s="7"/>
      <c r="K288" s="7"/>
      <c r="L288" s="7"/>
      <c r="M288" s="7"/>
      <c r="N288" s="7"/>
      <c r="O288" s="7"/>
      <c r="P288" s="7"/>
      <c r="Q288" s="7"/>
      <c r="R288" s="7"/>
    </row>
    <row r="289" spans="1:18" ht="13.2">
      <c r="A289" s="7"/>
      <c r="B289" s="7"/>
      <c r="C289" s="7"/>
      <c r="D289" s="7"/>
      <c r="E289" s="7"/>
      <c r="F289" s="7"/>
      <c r="G289" s="7"/>
      <c r="H289" s="7"/>
      <c r="I289" s="7"/>
      <c r="J289" s="7"/>
      <c r="K289" s="7"/>
      <c r="L289" s="7"/>
      <c r="M289" s="7"/>
      <c r="N289" s="7"/>
      <c r="O289" s="7"/>
      <c r="P289" s="7"/>
      <c r="Q289" s="7"/>
      <c r="R289" s="7"/>
    </row>
    <row r="290" spans="1:18" ht="13.2">
      <c r="A290" s="7"/>
      <c r="B290" s="7"/>
      <c r="C290" s="7"/>
      <c r="D290" s="7"/>
      <c r="E290" s="7"/>
      <c r="F290" s="7"/>
      <c r="G290" s="7"/>
      <c r="H290" s="7"/>
      <c r="I290" s="7"/>
      <c r="J290" s="7"/>
      <c r="K290" s="7"/>
      <c r="L290" s="7"/>
      <c r="M290" s="7"/>
      <c r="N290" s="7"/>
      <c r="O290" s="7"/>
      <c r="P290" s="7"/>
      <c r="Q290" s="7"/>
      <c r="R290" s="7"/>
    </row>
    <row r="291" spans="1:18" ht="13.2">
      <c r="A291" s="7"/>
      <c r="B291" s="7"/>
      <c r="C291" s="7"/>
      <c r="D291" s="7"/>
      <c r="E291" s="7"/>
      <c r="F291" s="7"/>
      <c r="G291" s="7"/>
      <c r="H291" s="7"/>
      <c r="I291" s="7"/>
      <c r="J291" s="7"/>
      <c r="K291" s="7"/>
      <c r="L291" s="7"/>
      <c r="M291" s="7"/>
      <c r="N291" s="7"/>
      <c r="O291" s="7"/>
      <c r="P291" s="7"/>
      <c r="Q291" s="7"/>
      <c r="R291" s="7"/>
    </row>
    <row r="292" spans="1:18" ht="13.2">
      <c r="A292" s="7"/>
      <c r="B292" s="7"/>
      <c r="C292" s="7"/>
      <c r="D292" s="7"/>
      <c r="E292" s="7"/>
      <c r="F292" s="7"/>
      <c r="G292" s="7"/>
      <c r="H292" s="7"/>
      <c r="I292" s="7"/>
      <c r="J292" s="7"/>
      <c r="K292" s="7"/>
      <c r="L292" s="7"/>
      <c r="M292" s="7"/>
      <c r="N292" s="7"/>
      <c r="O292" s="7"/>
      <c r="P292" s="7"/>
      <c r="Q292" s="7"/>
      <c r="R292" s="7"/>
    </row>
    <row r="293" spans="1:18" ht="13.2">
      <c r="A293" s="7"/>
      <c r="B293" s="7"/>
      <c r="C293" s="7"/>
      <c r="D293" s="7"/>
      <c r="E293" s="7"/>
      <c r="F293" s="7"/>
      <c r="G293" s="7"/>
      <c r="H293" s="7"/>
      <c r="I293" s="7"/>
      <c r="J293" s="7"/>
      <c r="K293" s="7"/>
      <c r="L293" s="7"/>
      <c r="M293" s="7"/>
      <c r="N293" s="7"/>
      <c r="O293" s="7"/>
      <c r="P293" s="7"/>
      <c r="Q293" s="7"/>
      <c r="R293" s="7"/>
    </row>
    <row r="294" spans="1:18" ht="13.2">
      <c r="A294" s="7"/>
      <c r="B294" s="7"/>
      <c r="C294" s="7"/>
      <c r="D294" s="7"/>
      <c r="E294" s="7"/>
      <c r="F294" s="7"/>
      <c r="G294" s="7"/>
      <c r="H294" s="7"/>
      <c r="I294" s="7"/>
      <c r="J294" s="7"/>
      <c r="K294" s="7"/>
      <c r="L294" s="7"/>
      <c r="M294" s="7"/>
      <c r="N294" s="7"/>
      <c r="O294" s="7"/>
      <c r="P294" s="7"/>
      <c r="Q294" s="7"/>
      <c r="R294" s="7"/>
    </row>
    <row r="295" spans="1:18" ht="13.2">
      <c r="A295" s="7"/>
      <c r="B295" s="7"/>
      <c r="C295" s="7"/>
      <c r="D295" s="7"/>
      <c r="E295" s="7"/>
      <c r="F295" s="7"/>
      <c r="G295" s="7"/>
      <c r="H295" s="7"/>
      <c r="I295" s="7"/>
      <c r="J295" s="7"/>
      <c r="K295" s="7"/>
      <c r="L295" s="7"/>
      <c r="M295" s="7"/>
      <c r="N295" s="7"/>
      <c r="O295" s="7"/>
      <c r="P295" s="7"/>
      <c r="Q295" s="7"/>
      <c r="R295" s="7"/>
    </row>
    <row r="296" spans="1:18" ht="13.2">
      <c r="A296" s="7"/>
      <c r="B296" s="7"/>
      <c r="C296" s="7"/>
      <c r="D296" s="7"/>
      <c r="E296" s="7"/>
      <c r="F296" s="7"/>
      <c r="G296" s="7"/>
      <c r="H296" s="7"/>
      <c r="I296" s="7"/>
      <c r="J296" s="7"/>
      <c r="K296" s="7"/>
      <c r="L296" s="7"/>
      <c r="M296" s="7"/>
      <c r="N296" s="7"/>
      <c r="O296" s="7"/>
      <c r="P296" s="7"/>
      <c r="Q296" s="7"/>
      <c r="R296" s="7"/>
    </row>
    <row r="297" spans="1:18" ht="13.2">
      <c r="A297" s="7"/>
      <c r="B297" s="7"/>
      <c r="C297" s="7"/>
      <c r="D297" s="7"/>
      <c r="E297" s="7"/>
      <c r="F297" s="7"/>
      <c r="G297" s="7"/>
      <c r="H297" s="7"/>
      <c r="I297" s="7"/>
      <c r="J297" s="7"/>
      <c r="K297" s="7"/>
      <c r="L297" s="7"/>
      <c r="M297" s="7"/>
      <c r="N297" s="7"/>
      <c r="O297" s="7"/>
      <c r="P297" s="7"/>
      <c r="Q297" s="7"/>
      <c r="R297" s="7"/>
    </row>
    <row r="298" spans="1:18" ht="13.2">
      <c r="A298" s="7"/>
      <c r="B298" s="7"/>
      <c r="C298" s="7"/>
      <c r="D298" s="7"/>
      <c r="E298" s="7"/>
      <c r="F298" s="7"/>
      <c r="G298" s="7"/>
      <c r="H298" s="7"/>
      <c r="I298" s="7"/>
      <c r="J298" s="7"/>
      <c r="K298" s="7"/>
      <c r="L298" s="7"/>
      <c r="M298" s="7"/>
      <c r="N298" s="7"/>
      <c r="O298" s="7"/>
      <c r="P298" s="7"/>
      <c r="Q298" s="7"/>
      <c r="R298" s="7"/>
    </row>
    <row r="299" spans="1:18" ht="13.2">
      <c r="A299" s="7"/>
      <c r="B299" s="7"/>
      <c r="C299" s="7"/>
      <c r="D299" s="7"/>
      <c r="E299" s="7"/>
      <c r="F299" s="7"/>
      <c r="G299" s="7"/>
      <c r="H299" s="7"/>
      <c r="I299" s="7"/>
      <c r="J299" s="7"/>
      <c r="K299" s="7"/>
      <c r="L299" s="7"/>
      <c r="M299" s="7"/>
      <c r="N299" s="7"/>
      <c r="O299" s="7"/>
      <c r="P299" s="7"/>
      <c r="Q299" s="7"/>
      <c r="R299" s="7"/>
    </row>
    <row r="300" spans="1:18" ht="13.2">
      <c r="A300" s="7"/>
      <c r="B300" s="7"/>
      <c r="C300" s="7"/>
      <c r="D300" s="7"/>
      <c r="E300" s="7"/>
      <c r="F300" s="7"/>
      <c r="G300" s="7"/>
      <c r="H300" s="7"/>
      <c r="I300" s="7"/>
      <c r="J300" s="7"/>
      <c r="K300" s="7"/>
      <c r="L300" s="7"/>
      <c r="M300" s="7"/>
      <c r="N300" s="7"/>
      <c r="O300" s="7"/>
      <c r="P300" s="7"/>
      <c r="Q300" s="7"/>
      <c r="R300" s="7"/>
    </row>
    <row r="301" spans="1:18" ht="13.2">
      <c r="A301" s="7"/>
      <c r="B301" s="7"/>
      <c r="C301" s="7"/>
      <c r="D301" s="7"/>
      <c r="E301" s="7"/>
      <c r="F301" s="7"/>
      <c r="G301" s="7"/>
      <c r="H301" s="7"/>
      <c r="I301" s="7"/>
      <c r="J301" s="7"/>
      <c r="K301" s="7"/>
      <c r="L301" s="7"/>
      <c r="M301" s="7"/>
      <c r="N301" s="7"/>
      <c r="O301" s="7"/>
      <c r="P301" s="7"/>
      <c r="Q301" s="7"/>
      <c r="R301" s="7"/>
    </row>
    <row r="302" spans="1:18" ht="13.2">
      <c r="A302" s="7"/>
      <c r="B302" s="7"/>
      <c r="C302" s="7"/>
      <c r="D302" s="7"/>
      <c r="E302" s="7"/>
      <c r="F302" s="7"/>
      <c r="G302" s="7"/>
      <c r="H302" s="7"/>
      <c r="I302" s="7"/>
      <c r="J302" s="7"/>
      <c r="K302" s="7"/>
      <c r="L302" s="7"/>
      <c r="M302" s="7"/>
      <c r="N302" s="7"/>
      <c r="O302" s="7"/>
      <c r="P302" s="7"/>
      <c r="Q302" s="7"/>
      <c r="R302" s="7"/>
    </row>
    <row r="303" spans="1:18" ht="13.2">
      <c r="A303" s="7"/>
      <c r="B303" s="7"/>
      <c r="C303" s="7"/>
      <c r="D303" s="7"/>
      <c r="E303" s="7"/>
      <c r="F303" s="7"/>
      <c r="G303" s="7"/>
      <c r="H303" s="7"/>
      <c r="I303" s="7"/>
      <c r="J303" s="7"/>
      <c r="K303" s="7"/>
      <c r="L303" s="7"/>
      <c r="M303" s="7"/>
      <c r="N303" s="7"/>
      <c r="O303" s="7"/>
      <c r="P303" s="7"/>
      <c r="Q303" s="7"/>
      <c r="R303" s="7"/>
    </row>
    <row r="304" spans="1:18" ht="13.2">
      <c r="A304" s="7"/>
      <c r="B304" s="7"/>
      <c r="C304" s="7"/>
      <c r="D304" s="7"/>
      <c r="E304" s="7"/>
      <c r="F304" s="7"/>
      <c r="G304" s="7"/>
      <c r="H304" s="7"/>
      <c r="I304" s="7"/>
      <c r="J304" s="7"/>
      <c r="K304" s="7"/>
      <c r="L304" s="7"/>
      <c r="M304" s="7"/>
      <c r="N304" s="7"/>
      <c r="O304" s="7"/>
      <c r="P304" s="7"/>
      <c r="Q304" s="7"/>
      <c r="R304" s="7"/>
    </row>
    <row r="305" spans="1:18" ht="13.2">
      <c r="A305" s="7"/>
      <c r="B305" s="7"/>
      <c r="C305" s="7"/>
      <c r="D305" s="7"/>
      <c r="E305" s="7"/>
      <c r="F305" s="7"/>
      <c r="G305" s="7"/>
      <c r="H305" s="7"/>
      <c r="I305" s="7"/>
      <c r="J305" s="7"/>
      <c r="K305" s="7"/>
      <c r="L305" s="7"/>
      <c r="M305" s="7"/>
      <c r="N305" s="7"/>
      <c r="O305" s="7"/>
      <c r="P305" s="7"/>
      <c r="Q305" s="7"/>
      <c r="R305" s="7"/>
    </row>
    <row r="306" spans="1:18" ht="13.2">
      <c r="A306" s="7"/>
      <c r="B306" s="7"/>
      <c r="C306" s="7"/>
      <c r="D306" s="7"/>
      <c r="E306" s="7"/>
      <c r="F306" s="7"/>
      <c r="G306" s="7"/>
      <c r="H306" s="7"/>
      <c r="I306" s="7"/>
      <c r="J306" s="7"/>
      <c r="K306" s="7"/>
      <c r="L306" s="7"/>
      <c r="M306" s="7"/>
      <c r="N306" s="7"/>
      <c r="O306" s="7"/>
      <c r="P306" s="7"/>
      <c r="Q306" s="7"/>
      <c r="R306" s="7"/>
    </row>
    <row r="307" spans="1:18" ht="13.2">
      <c r="A307" s="7"/>
      <c r="B307" s="7"/>
      <c r="C307" s="7"/>
      <c r="D307" s="7"/>
      <c r="E307" s="7"/>
      <c r="F307" s="7"/>
      <c r="G307" s="7"/>
      <c r="H307" s="7"/>
      <c r="I307" s="7"/>
      <c r="J307" s="7"/>
      <c r="K307" s="7"/>
      <c r="L307" s="7"/>
      <c r="M307" s="7"/>
      <c r="N307" s="7"/>
      <c r="O307" s="7"/>
      <c r="P307" s="7"/>
      <c r="Q307" s="7"/>
      <c r="R307" s="7"/>
    </row>
    <row r="308" spans="1:18" ht="13.2">
      <c r="A308" s="7"/>
      <c r="B308" s="7"/>
      <c r="C308" s="7"/>
      <c r="D308" s="7"/>
      <c r="E308" s="7"/>
      <c r="F308" s="7"/>
      <c r="G308" s="7"/>
      <c r="H308" s="7"/>
      <c r="I308" s="7"/>
      <c r="J308" s="7"/>
      <c r="K308" s="7"/>
      <c r="L308" s="7"/>
      <c r="M308" s="7"/>
      <c r="N308" s="7"/>
      <c r="O308" s="7"/>
      <c r="P308" s="7"/>
      <c r="Q308" s="7"/>
      <c r="R308" s="7"/>
    </row>
    <row r="309" spans="1:18" ht="13.2">
      <c r="A309" s="7"/>
      <c r="B309" s="7"/>
      <c r="C309" s="7"/>
      <c r="D309" s="7"/>
      <c r="E309" s="7"/>
      <c r="F309" s="7"/>
      <c r="G309" s="7"/>
      <c r="H309" s="7"/>
      <c r="I309" s="7"/>
      <c r="J309" s="7"/>
      <c r="K309" s="7"/>
      <c r="L309" s="7"/>
      <c r="M309" s="7"/>
      <c r="N309" s="7"/>
      <c r="O309" s="7"/>
      <c r="P309" s="7"/>
      <c r="Q309" s="7"/>
      <c r="R309" s="7"/>
    </row>
    <row r="310" spans="1:18" ht="13.2">
      <c r="A310" s="7"/>
      <c r="B310" s="7"/>
      <c r="C310" s="7"/>
      <c r="D310" s="7"/>
      <c r="E310" s="7"/>
      <c r="F310" s="7"/>
      <c r="G310" s="7"/>
      <c r="H310" s="7"/>
      <c r="I310" s="7"/>
      <c r="J310" s="7"/>
      <c r="K310" s="7"/>
      <c r="L310" s="7"/>
      <c r="M310" s="7"/>
      <c r="N310" s="7"/>
      <c r="O310" s="7"/>
      <c r="P310" s="7"/>
      <c r="Q310" s="7"/>
      <c r="R310" s="7"/>
    </row>
    <row r="311" spans="1:18" ht="13.2">
      <c r="A311" s="7"/>
      <c r="B311" s="7"/>
      <c r="C311" s="7"/>
      <c r="D311" s="7"/>
      <c r="E311" s="7"/>
      <c r="F311" s="7"/>
      <c r="G311" s="7"/>
      <c r="H311" s="7"/>
      <c r="I311" s="7"/>
      <c r="J311" s="7"/>
      <c r="K311" s="7"/>
      <c r="L311" s="7"/>
      <c r="M311" s="7"/>
      <c r="N311" s="7"/>
      <c r="O311" s="7"/>
      <c r="P311" s="7"/>
      <c r="Q311" s="7"/>
      <c r="R311" s="7"/>
    </row>
    <row r="312" spans="1:18" ht="13.2">
      <c r="A312" s="7"/>
      <c r="B312" s="7"/>
      <c r="C312" s="7"/>
      <c r="D312" s="7"/>
      <c r="E312" s="7"/>
      <c r="F312" s="7"/>
      <c r="G312" s="7"/>
      <c r="H312" s="7"/>
      <c r="I312" s="7"/>
      <c r="J312" s="7"/>
      <c r="K312" s="7"/>
      <c r="L312" s="7"/>
      <c r="M312" s="7"/>
      <c r="N312" s="7"/>
      <c r="O312" s="7"/>
      <c r="P312" s="7"/>
      <c r="Q312" s="7"/>
      <c r="R312" s="7"/>
    </row>
    <row r="313" spans="1:18" ht="13.2">
      <c r="A313" s="7"/>
      <c r="B313" s="7"/>
      <c r="C313" s="7"/>
      <c r="D313" s="7"/>
      <c r="E313" s="7"/>
      <c r="F313" s="7"/>
      <c r="G313" s="7"/>
      <c r="H313" s="7"/>
      <c r="I313" s="7"/>
      <c r="J313" s="7"/>
      <c r="K313" s="7"/>
      <c r="L313" s="7"/>
      <c r="M313" s="7"/>
      <c r="N313" s="7"/>
      <c r="O313" s="7"/>
      <c r="P313" s="7"/>
      <c r="Q313" s="7"/>
      <c r="R313" s="7"/>
    </row>
    <row r="314" spans="1:18" ht="13.2">
      <c r="A314" s="7"/>
      <c r="B314" s="7"/>
      <c r="C314" s="7"/>
      <c r="D314" s="7"/>
      <c r="E314" s="7"/>
      <c r="F314" s="7"/>
      <c r="G314" s="7"/>
      <c r="H314" s="7"/>
      <c r="I314" s="7"/>
      <c r="J314" s="7"/>
      <c r="K314" s="7"/>
      <c r="L314" s="7"/>
      <c r="M314" s="7"/>
      <c r="N314" s="7"/>
      <c r="O314" s="7"/>
      <c r="P314" s="7"/>
      <c r="Q314" s="7"/>
      <c r="R314" s="7"/>
    </row>
    <row r="315" spans="1:18" ht="13.2">
      <c r="A315" s="7"/>
      <c r="B315" s="7"/>
      <c r="C315" s="7"/>
      <c r="D315" s="7"/>
      <c r="E315" s="7"/>
      <c r="F315" s="7"/>
      <c r="G315" s="7"/>
      <c r="H315" s="7"/>
      <c r="I315" s="7"/>
      <c r="J315" s="7"/>
      <c r="K315" s="7"/>
      <c r="L315" s="7"/>
      <c r="M315" s="7"/>
      <c r="N315" s="7"/>
      <c r="O315" s="7"/>
      <c r="P315" s="7"/>
      <c r="Q315" s="7"/>
      <c r="R315" s="7"/>
    </row>
    <row r="316" spans="1:18" ht="13.2">
      <c r="A316" s="7"/>
      <c r="B316" s="7"/>
      <c r="C316" s="7"/>
      <c r="D316" s="7"/>
      <c r="E316" s="7"/>
      <c r="F316" s="7"/>
      <c r="G316" s="7"/>
      <c r="H316" s="7"/>
      <c r="I316" s="7"/>
      <c r="J316" s="7"/>
      <c r="K316" s="7"/>
      <c r="L316" s="7"/>
      <c r="M316" s="7"/>
      <c r="N316" s="7"/>
      <c r="O316" s="7"/>
      <c r="P316" s="7"/>
      <c r="Q316" s="7"/>
      <c r="R316" s="7"/>
    </row>
    <row r="317" spans="1:18" ht="13.2">
      <c r="A317" s="7"/>
      <c r="B317" s="7"/>
      <c r="C317" s="7"/>
      <c r="D317" s="7"/>
      <c r="E317" s="7"/>
      <c r="F317" s="7"/>
      <c r="G317" s="7"/>
      <c r="H317" s="7"/>
      <c r="I317" s="7"/>
      <c r="J317" s="7"/>
      <c r="K317" s="7"/>
      <c r="L317" s="7"/>
      <c r="M317" s="7"/>
      <c r="N317" s="7"/>
      <c r="O317" s="7"/>
      <c r="P317" s="7"/>
      <c r="Q317" s="7"/>
      <c r="R317" s="7"/>
    </row>
    <row r="318" spans="1:18" ht="13.2">
      <c r="A318" s="7"/>
      <c r="B318" s="7"/>
      <c r="C318" s="7"/>
      <c r="D318" s="7"/>
      <c r="E318" s="7"/>
      <c r="F318" s="7"/>
      <c r="G318" s="7"/>
      <c r="H318" s="7"/>
      <c r="I318" s="7"/>
      <c r="J318" s="7"/>
      <c r="K318" s="7"/>
      <c r="L318" s="7"/>
      <c r="M318" s="7"/>
      <c r="N318" s="7"/>
      <c r="O318" s="7"/>
      <c r="P318" s="7"/>
      <c r="Q318" s="7"/>
      <c r="R318" s="7"/>
    </row>
    <row r="319" spans="1:18" ht="13.2">
      <c r="A319" s="7"/>
      <c r="B319" s="7"/>
      <c r="C319" s="7"/>
      <c r="D319" s="7"/>
      <c r="E319" s="7"/>
      <c r="F319" s="7"/>
      <c r="G319" s="7"/>
      <c r="H319" s="7"/>
      <c r="I319" s="7"/>
      <c r="J319" s="7"/>
      <c r="K319" s="7"/>
      <c r="L319" s="7"/>
      <c r="M319" s="7"/>
      <c r="N319" s="7"/>
      <c r="O319" s="7"/>
      <c r="P319" s="7"/>
      <c r="Q319" s="7"/>
      <c r="R319" s="7"/>
    </row>
    <row r="320" spans="1:18" ht="13.2">
      <c r="A320" s="7"/>
      <c r="B320" s="7"/>
      <c r="C320" s="7"/>
      <c r="D320" s="7"/>
      <c r="E320" s="7"/>
      <c r="F320" s="7"/>
      <c r="G320" s="7"/>
      <c r="H320" s="7"/>
      <c r="I320" s="7"/>
      <c r="J320" s="7"/>
      <c r="K320" s="7"/>
      <c r="L320" s="7"/>
      <c r="M320" s="7"/>
      <c r="N320" s="7"/>
      <c r="O320" s="7"/>
      <c r="P320" s="7"/>
      <c r="Q320" s="7"/>
      <c r="R320" s="7"/>
    </row>
    <row r="321" spans="1:18" ht="13.2">
      <c r="A321" s="7"/>
      <c r="B321" s="7"/>
      <c r="C321" s="7"/>
      <c r="D321" s="7"/>
      <c r="E321" s="7"/>
      <c r="F321" s="7"/>
      <c r="G321" s="7"/>
      <c r="H321" s="7"/>
      <c r="I321" s="7"/>
      <c r="J321" s="7"/>
      <c r="K321" s="7"/>
      <c r="L321" s="7"/>
      <c r="M321" s="7"/>
      <c r="N321" s="7"/>
      <c r="O321" s="7"/>
      <c r="P321" s="7"/>
      <c r="Q321" s="7"/>
      <c r="R321" s="7"/>
    </row>
    <row r="322" spans="1:18" ht="13.2">
      <c r="A322" s="7"/>
      <c r="B322" s="7"/>
      <c r="C322" s="7"/>
      <c r="D322" s="7"/>
      <c r="E322" s="7"/>
      <c r="F322" s="7"/>
      <c r="G322" s="7"/>
      <c r="H322" s="7"/>
      <c r="I322" s="7"/>
      <c r="J322" s="7"/>
      <c r="K322" s="7"/>
      <c r="L322" s="7"/>
      <c r="M322" s="7"/>
      <c r="N322" s="7"/>
      <c r="O322" s="7"/>
      <c r="P322" s="7"/>
      <c r="Q322" s="7"/>
      <c r="R322" s="7"/>
    </row>
    <row r="323" spans="1:18" ht="13.2">
      <c r="A323" s="7"/>
      <c r="B323" s="7"/>
      <c r="C323" s="7"/>
      <c r="D323" s="7"/>
      <c r="E323" s="7"/>
      <c r="F323" s="7"/>
      <c r="G323" s="7"/>
      <c r="H323" s="7"/>
      <c r="I323" s="7"/>
      <c r="J323" s="7"/>
      <c r="K323" s="7"/>
      <c r="L323" s="7"/>
      <c r="M323" s="7"/>
      <c r="N323" s="7"/>
      <c r="O323" s="7"/>
      <c r="P323" s="7"/>
      <c r="Q323" s="7"/>
      <c r="R323" s="7"/>
    </row>
    <row r="324" spans="1:18" ht="13.2">
      <c r="A324" s="7"/>
      <c r="B324" s="7"/>
      <c r="C324" s="7"/>
      <c r="D324" s="7"/>
      <c r="E324" s="7"/>
      <c r="F324" s="7"/>
      <c r="G324" s="7"/>
      <c r="H324" s="7"/>
      <c r="I324" s="7"/>
      <c r="J324" s="7"/>
      <c r="K324" s="7"/>
      <c r="L324" s="7"/>
      <c r="M324" s="7"/>
      <c r="N324" s="7"/>
      <c r="O324" s="7"/>
      <c r="P324" s="7"/>
      <c r="Q324" s="7"/>
      <c r="R324" s="7"/>
    </row>
    <row r="325" spans="1:18" ht="13.2">
      <c r="A325" s="7"/>
      <c r="B325" s="7"/>
      <c r="C325" s="7"/>
      <c r="D325" s="7"/>
      <c r="E325" s="7"/>
      <c r="F325" s="7"/>
      <c r="G325" s="7"/>
      <c r="H325" s="7"/>
      <c r="I325" s="7"/>
      <c r="J325" s="7"/>
      <c r="K325" s="7"/>
      <c r="L325" s="7"/>
      <c r="M325" s="7"/>
      <c r="N325" s="7"/>
      <c r="O325" s="7"/>
      <c r="P325" s="7"/>
      <c r="Q325" s="7"/>
      <c r="R325" s="7"/>
    </row>
    <row r="326" spans="1:18" ht="13.2">
      <c r="A326" s="7"/>
      <c r="B326" s="7"/>
      <c r="C326" s="7"/>
      <c r="D326" s="7"/>
      <c r="E326" s="7"/>
      <c r="F326" s="7"/>
      <c r="G326" s="7"/>
      <c r="H326" s="7"/>
      <c r="I326" s="7"/>
      <c r="J326" s="7"/>
      <c r="K326" s="7"/>
      <c r="L326" s="7"/>
      <c r="M326" s="7"/>
      <c r="N326" s="7"/>
      <c r="O326" s="7"/>
      <c r="P326" s="7"/>
      <c r="Q326" s="7"/>
      <c r="R326" s="7"/>
    </row>
    <row r="327" spans="1:18" ht="13.2">
      <c r="A327" s="7"/>
      <c r="B327" s="7"/>
      <c r="C327" s="7"/>
      <c r="D327" s="7"/>
      <c r="E327" s="7"/>
      <c r="F327" s="7"/>
      <c r="G327" s="7"/>
      <c r="H327" s="7"/>
      <c r="I327" s="7"/>
      <c r="J327" s="7"/>
      <c r="K327" s="7"/>
      <c r="L327" s="7"/>
      <c r="M327" s="7"/>
      <c r="N327" s="7"/>
      <c r="O327" s="7"/>
      <c r="P327" s="7"/>
      <c r="Q327" s="7"/>
      <c r="R327" s="7"/>
    </row>
    <row r="328" spans="1:18" ht="13.2">
      <c r="A328" s="7"/>
      <c r="B328" s="7"/>
      <c r="C328" s="7"/>
      <c r="D328" s="7"/>
      <c r="E328" s="7"/>
      <c r="F328" s="7"/>
      <c r="G328" s="7"/>
      <c r="H328" s="7"/>
      <c r="I328" s="7"/>
      <c r="J328" s="7"/>
      <c r="K328" s="7"/>
      <c r="L328" s="7"/>
      <c r="M328" s="7"/>
      <c r="N328" s="7"/>
      <c r="O328" s="7"/>
      <c r="P328" s="7"/>
      <c r="Q328" s="7"/>
      <c r="R328" s="7"/>
    </row>
    <row r="329" spans="1:18" ht="13.2">
      <c r="A329" s="7"/>
      <c r="B329" s="7"/>
      <c r="C329" s="7"/>
      <c r="D329" s="7"/>
      <c r="E329" s="7"/>
      <c r="F329" s="7"/>
      <c r="G329" s="7"/>
      <c r="H329" s="7"/>
      <c r="I329" s="7"/>
      <c r="J329" s="7"/>
      <c r="K329" s="7"/>
      <c r="L329" s="7"/>
      <c r="M329" s="7"/>
      <c r="N329" s="7"/>
      <c r="O329" s="7"/>
      <c r="P329" s="7"/>
      <c r="Q329" s="7"/>
      <c r="R329" s="7"/>
    </row>
    <row r="330" spans="1:18" ht="13.2">
      <c r="A330" s="7"/>
      <c r="B330" s="7"/>
      <c r="C330" s="7"/>
      <c r="D330" s="7"/>
      <c r="E330" s="7"/>
      <c r="F330" s="7"/>
      <c r="G330" s="7"/>
      <c r="H330" s="7"/>
      <c r="I330" s="7"/>
      <c r="J330" s="7"/>
      <c r="K330" s="7"/>
      <c r="L330" s="7"/>
      <c r="M330" s="7"/>
      <c r="N330" s="7"/>
      <c r="O330" s="7"/>
      <c r="P330" s="7"/>
      <c r="Q330" s="7"/>
      <c r="R330" s="7"/>
    </row>
    <row r="331" spans="1:18" ht="13.2">
      <c r="A331" s="7"/>
      <c r="B331" s="7"/>
      <c r="C331" s="7"/>
      <c r="D331" s="7"/>
      <c r="E331" s="7"/>
      <c r="F331" s="7"/>
      <c r="G331" s="7"/>
      <c r="H331" s="7"/>
      <c r="I331" s="7"/>
      <c r="J331" s="7"/>
      <c r="K331" s="7"/>
      <c r="L331" s="7"/>
      <c r="M331" s="7"/>
      <c r="N331" s="7"/>
      <c r="O331" s="7"/>
      <c r="P331" s="7"/>
      <c r="Q331" s="7"/>
      <c r="R331" s="7"/>
    </row>
    <row r="332" spans="1:18" ht="13.2">
      <c r="A332" s="7"/>
      <c r="B332" s="7"/>
      <c r="C332" s="7"/>
      <c r="D332" s="7"/>
      <c r="E332" s="7"/>
      <c r="F332" s="7"/>
      <c r="G332" s="7"/>
      <c r="H332" s="7"/>
      <c r="I332" s="7"/>
      <c r="J332" s="7"/>
      <c r="K332" s="7"/>
      <c r="L332" s="7"/>
      <c r="M332" s="7"/>
      <c r="N332" s="7"/>
      <c r="O332" s="7"/>
      <c r="P332" s="7"/>
      <c r="Q332" s="7"/>
      <c r="R332" s="7"/>
    </row>
    <row r="333" spans="1:18" ht="13.2">
      <c r="A333" s="7"/>
      <c r="B333" s="7"/>
      <c r="C333" s="7"/>
      <c r="D333" s="7"/>
      <c r="E333" s="7"/>
      <c r="F333" s="7"/>
      <c r="G333" s="7"/>
      <c r="H333" s="7"/>
      <c r="I333" s="7"/>
      <c r="J333" s="7"/>
      <c r="K333" s="7"/>
      <c r="L333" s="7"/>
      <c r="M333" s="7"/>
      <c r="N333" s="7"/>
      <c r="O333" s="7"/>
      <c r="P333" s="7"/>
      <c r="Q333" s="7"/>
      <c r="R333" s="7"/>
    </row>
    <row r="334" spans="1:18" ht="13.2">
      <c r="A334" s="7"/>
      <c r="B334" s="7"/>
      <c r="C334" s="7"/>
      <c r="D334" s="7"/>
      <c r="E334" s="7"/>
      <c r="F334" s="7"/>
      <c r="G334" s="7"/>
      <c r="H334" s="7"/>
      <c r="I334" s="7"/>
      <c r="J334" s="7"/>
      <c r="K334" s="7"/>
      <c r="L334" s="7"/>
      <c r="M334" s="7"/>
      <c r="N334" s="7"/>
      <c r="O334" s="7"/>
      <c r="P334" s="7"/>
      <c r="Q334" s="7"/>
      <c r="R334" s="7"/>
    </row>
    <row r="335" spans="1:18" ht="13.2">
      <c r="A335" s="7"/>
      <c r="B335" s="7"/>
      <c r="C335" s="7"/>
      <c r="D335" s="7"/>
      <c r="E335" s="7"/>
      <c r="F335" s="7"/>
      <c r="G335" s="7"/>
      <c r="H335" s="7"/>
      <c r="I335" s="7"/>
      <c r="J335" s="7"/>
      <c r="K335" s="7"/>
      <c r="L335" s="7"/>
      <c r="M335" s="7"/>
      <c r="N335" s="7"/>
      <c r="O335" s="7"/>
      <c r="P335" s="7"/>
      <c r="Q335" s="7"/>
      <c r="R335" s="7"/>
    </row>
    <row r="336" spans="1:18" ht="13.2">
      <c r="A336" s="7"/>
      <c r="B336" s="7"/>
      <c r="C336" s="7"/>
      <c r="D336" s="7"/>
      <c r="E336" s="7"/>
      <c r="F336" s="7"/>
      <c r="G336" s="7"/>
      <c r="H336" s="7"/>
      <c r="I336" s="7"/>
      <c r="J336" s="7"/>
      <c r="K336" s="7"/>
      <c r="L336" s="7"/>
      <c r="M336" s="7"/>
      <c r="N336" s="7"/>
      <c r="O336" s="7"/>
      <c r="P336" s="7"/>
      <c r="Q336" s="7"/>
      <c r="R336" s="7"/>
    </row>
    <row r="337" spans="1:18" ht="13.2">
      <c r="A337" s="7"/>
      <c r="B337" s="7"/>
      <c r="C337" s="7"/>
      <c r="D337" s="7"/>
      <c r="E337" s="7"/>
      <c r="F337" s="7"/>
      <c r="G337" s="7"/>
      <c r="H337" s="7"/>
      <c r="I337" s="7"/>
      <c r="J337" s="7"/>
      <c r="K337" s="7"/>
      <c r="L337" s="7"/>
      <c r="M337" s="7"/>
      <c r="N337" s="7"/>
      <c r="O337" s="7"/>
      <c r="P337" s="7"/>
      <c r="Q337" s="7"/>
      <c r="R337" s="7"/>
    </row>
    <row r="338" spans="1:18" ht="13.2">
      <c r="A338" s="7"/>
      <c r="B338" s="7"/>
      <c r="C338" s="7"/>
      <c r="D338" s="7"/>
      <c r="E338" s="7"/>
      <c r="F338" s="7"/>
      <c r="G338" s="7"/>
      <c r="H338" s="7"/>
      <c r="I338" s="7"/>
      <c r="J338" s="7"/>
      <c r="K338" s="7"/>
      <c r="L338" s="7"/>
      <c r="M338" s="7"/>
      <c r="N338" s="7"/>
      <c r="O338" s="7"/>
      <c r="P338" s="7"/>
      <c r="Q338" s="7"/>
      <c r="R338" s="7"/>
    </row>
    <row r="339" spans="1:18" ht="13.2">
      <c r="A339" s="7"/>
      <c r="B339" s="7"/>
      <c r="C339" s="7"/>
      <c r="D339" s="7"/>
      <c r="E339" s="7"/>
      <c r="F339" s="7"/>
      <c r="G339" s="7"/>
      <c r="H339" s="7"/>
      <c r="I339" s="7"/>
      <c r="J339" s="7"/>
      <c r="K339" s="7"/>
      <c r="L339" s="7"/>
      <c r="M339" s="7"/>
      <c r="N339" s="7"/>
      <c r="O339" s="7"/>
      <c r="P339" s="7"/>
      <c r="Q339" s="7"/>
      <c r="R339" s="7"/>
    </row>
    <row r="340" spans="1:18" ht="13.2">
      <c r="A340" s="7"/>
      <c r="B340" s="7"/>
      <c r="C340" s="7"/>
      <c r="D340" s="7"/>
      <c r="E340" s="7"/>
      <c r="F340" s="7"/>
      <c r="G340" s="7"/>
      <c r="H340" s="7"/>
      <c r="I340" s="7"/>
      <c r="J340" s="7"/>
      <c r="K340" s="7"/>
      <c r="L340" s="7"/>
      <c r="M340" s="7"/>
      <c r="N340" s="7"/>
      <c r="O340" s="7"/>
      <c r="P340" s="7"/>
      <c r="Q340" s="7"/>
      <c r="R340" s="7"/>
    </row>
    <row r="341" spans="1:18" ht="13.2">
      <c r="A341" s="7"/>
      <c r="B341" s="7"/>
      <c r="C341" s="7"/>
      <c r="D341" s="7"/>
      <c r="E341" s="7"/>
      <c r="F341" s="7"/>
      <c r="G341" s="7"/>
      <c r="H341" s="7"/>
      <c r="I341" s="7"/>
      <c r="J341" s="7"/>
      <c r="K341" s="7"/>
      <c r="L341" s="7"/>
      <c r="M341" s="7"/>
      <c r="N341" s="7"/>
      <c r="O341" s="7"/>
      <c r="P341" s="7"/>
      <c r="Q341" s="7"/>
      <c r="R341" s="7"/>
    </row>
    <row r="342" spans="1:18" ht="13.2">
      <c r="A342" s="7"/>
      <c r="B342" s="7"/>
      <c r="C342" s="7"/>
      <c r="D342" s="7"/>
      <c r="E342" s="7"/>
      <c r="F342" s="7"/>
      <c r="G342" s="7"/>
      <c r="H342" s="7"/>
      <c r="I342" s="7"/>
      <c r="J342" s="7"/>
      <c r="K342" s="7"/>
      <c r="L342" s="7"/>
      <c r="M342" s="7"/>
      <c r="N342" s="7"/>
      <c r="O342" s="7"/>
      <c r="P342" s="7"/>
      <c r="Q342" s="7"/>
      <c r="R342" s="7"/>
    </row>
    <row r="343" spans="1:18" ht="13.2">
      <c r="A343" s="7"/>
      <c r="B343" s="7"/>
      <c r="C343" s="7"/>
      <c r="D343" s="7"/>
      <c r="E343" s="7"/>
      <c r="F343" s="7"/>
      <c r="G343" s="7"/>
      <c r="H343" s="7"/>
      <c r="I343" s="7"/>
      <c r="J343" s="7"/>
      <c r="K343" s="7"/>
      <c r="L343" s="7"/>
      <c r="M343" s="7"/>
      <c r="N343" s="7"/>
      <c r="O343" s="7"/>
      <c r="P343" s="7"/>
      <c r="Q343" s="7"/>
      <c r="R343" s="7"/>
    </row>
    <row r="344" spans="1:18" ht="13.2">
      <c r="A344" s="7"/>
      <c r="B344" s="7"/>
      <c r="C344" s="7"/>
      <c r="D344" s="7"/>
      <c r="E344" s="7"/>
      <c r="F344" s="7"/>
      <c r="G344" s="7"/>
      <c r="H344" s="7"/>
      <c r="I344" s="7"/>
      <c r="J344" s="7"/>
      <c r="K344" s="7"/>
      <c r="L344" s="7"/>
      <c r="M344" s="7"/>
      <c r="N344" s="7"/>
      <c r="O344" s="7"/>
      <c r="P344" s="7"/>
      <c r="Q344" s="7"/>
      <c r="R344" s="7"/>
    </row>
    <row r="345" spans="1:18" ht="13.2">
      <c r="A345" s="7"/>
      <c r="B345" s="7"/>
      <c r="C345" s="7"/>
      <c r="D345" s="7"/>
      <c r="E345" s="7"/>
      <c r="F345" s="7"/>
      <c r="G345" s="7"/>
      <c r="H345" s="7"/>
      <c r="I345" s="7"/>
      <c r="J345" s="7"/>
      <c r="K345" s="7"/>
      <c r="L345" s="7"/>
      <c r="M345" s="7"/>
      <c r="N345" s="7"/>
      <c r="O345" s="7"/>
      <c r="P345" s="7"/>
      <c r="Q345" s="7"/>
      <c r="R345" s="7"/>
    </row>
    <row r="346" spans="1:18" ht="13.2">
      <c r="A346" s="7"/>
      <c r="B346" s="7"/>
      <c r="C346" s="7"/>
      <c r="D346" s="7"/>
      <c r="E346" s="7"/>
      <c r="F346" s="7"/>
      <c r="G346" s="7"/>
      <c r="H346" s="7"/>
      <c r="I346" s="7"/>
      <c r="J346" s="7"/>
      <c r="K346" s="7"/>
      <c r="L346" s="7"/>
      <c r="M346" s="7"/>
      <c r="N346" s="7"/>
      <c r="O346" s="7"/>
      <c r="P346" s="7"/>
      <c r="Q346" s="7"/>
      <c r="R346" s="7"/>
    </row>
    <row r="347" spans="1:18" ht="13.2">
      <c r="A347" s="7"/>
      <c r="B347" s="7"/>
      <c r="C347" s="7"/>
      <c r="D347" s="7"/>
      <c r="E347" s="7"/>
      <c r="F347" s="7"/>
      <c r="G347" s="7"/>
      <c r="H347" s="7"/>
      <c r="I347" s="7"/>
      <c r="J347" s="7"/>
      <c r="K347" s="7"/>
      <c r="L347" s="7"/>
      <c r="M347" s="7"/>
      <c r="N347" s="7"/>
      <c r="O347" s="7"/>
      <c r="P347" s="7"/>
      <c r="Q347" s="7"/>
      <c r="R347" s="7"/>
    </row>
    <row r="348" spans="1:18" ht="13.2">
      <c r="A348" s="7"/>
      <c r="B348" s="7"/>
      <c r="C348" s="7"/>
      <c r="D348" s="7"/>
      <c r="E348" s="7"/>
      <c r="F348" s="7"/>
      <c r="G348" s="7"/>
      <c r="H348" s="7"/>
      <c r="I348" s="7"/>
      <c r="J348" s="7"/>
      <c r="K348" s="7"/>
      <c r="L348" s="7"/>
      <c r="M348" s="7"/>
      <c r="N348" s="7"/>
      <c r="O348" s="7"/>
      <c r="P348" s="7"/>
      <c r="Q348" s="7"/>
      <c r="R348" s="7"/>
    </row>
    <row r="349" spans="1:18" ht="13.2">
      <c r="A349" s="7"/>
      <c r="B349" s="7"/>
      <c r="C349" s="7"/>
      <c r="D349" s="7"/>
      <c r="E349" s="7"/>
      <c r="F349" s="7"/>
      <c r="G349" s="7"/>
      <c r="H349" s="7"/>
      <c r="I349" s="7"/>
      <c r="J349" s="7"/>
      <c r="K349" s="7"/>
      <c r="L349" s="7"/>
      <c r="M349" s="7"/>
      <c r="N349" s="7"/>
      <c r="O349" s="7"/>
      <c r="P349" s="7"/>
      <c r="Q349" s="7"/>
      <c r="R349" s="7"/>
    </row>
    <row r="350" spans="1:18" ht="13.2">
      <c r="A350" s="7"/>
      <c r="B350" s="7"/>
      <c r="C350" s="7"/>
      <c r="D350" s="7"/>
      <c r="E350" s="7"/>
      <c r="F350" s="7"/>
      <c r="G350" s="7"/>
      <c r="H350" s="7"/>
      <c r="I350" s="7"/>
      <c r="J350" s="7"/>
      <c r="K350" s="7"/>
      <c r="L350" s="7"/>
      <c r="M350" s="7"/>
      <c r="N350" s="7"/>
      <c r="O350" s="7"/>
      <c r="P350" s="7"/>
      <c r="Q350" s="7"/>
      <c r="R350" s="7"/>
    </row>
    <row r="351" spans="1:18" ht="13.2">
      <c r="A351" s="7"/>
      <c r="B351" s="7"/>
      <c r="C351" s="7"/>
      <c r="D351" s="7"/>
      <c r="E351" s="7"/>
      <c r="F351" s="7"/>
      <c r="G351" s="7"/>
      <c r="H351" s="7"/>
      <c r="I351" s="7"/>
      <c r="J351" s="7"/>
      <c r="K351" s="7"/>
      <c r="L351" s="7"/>
      <c r="M351" s="7"/>
      <c r="N351" s="7"/>
      <c r="O351" s="7"/>
      <c r="P351" s="7"/>
      <c r="Q351" s="7"/>
      <c r="R351" s="7"/>
    </row>
    <row r="352" spans="1:18" ht="13.2">
      <c r="A352" s="7"/>
      <c r="B352" s="7"/>
      <c r="C352" s="7"/>
      <c r="D352" s="7"/>
      <c r="E352" s="7"/>
      <c r="F352" s="7"/>
      <c r="G352" s="7"/>
      <c r="H352" s="7"/>
      <c r="I352" s="7"/>
      <c r="J352" s="7"/>
      <c r="K352" s="7"/>
      <c r="L352" s="7"/>
      <c r="M352" s="7"/>
      <c r="N352" s="7"/>
      <c r="O352" s="7"/>
      <c r="P352" s="7"/>
      <c r="Q352" s="7"/>
      <c r="R352" s="7"/>
    </row>
    <row r="353" spans="1:18" ht="13.2">
      <c r="A353" s="7"/>
      <c r="B353" s="7"/>
      <c r="C353" s="7"/>
      <c r="D353" s="7"/>
      <c r="E353" s="7"/>
      <c r="F353" s="7"/>
      <c r="G353" s="7"/>
      <c r="H353" s="7"/>
      <c r="I353" s="7"/>
      <c r="J353" s="7"/>
      <c r="K353" s="7"/>
      <c r="L353" s="7"/>
      <c r="M353" s="7"/>
      <c r="N353" s="7"/>
      <c r="O353" s="7"/>
      <c r="P353" s="7"/>
      <c r="Q353" s="7"/>
      <c r="R353" s="7"/>
    </row>
    <row r="354" spans="1:18" ht="13.2">
      <c r="A354" s="7"/>
      <c r="B354" s="7"/>
      <c r="C354" s="7"/>
      <c r="D354" s="7"/>
      <c r="E354" s="7"/>
      <c r="F354" s="7"/>
      <c r="G354" s="7"/>
      <c r="H354" s="7"/>
      <c r="I354" s="7"/>
      <c r="J354" s="7"/>
      <c r="K354" s="7"/>
      <c r="L354" s="7"/>
      <c r="M354" s="7"/>
      <c r="N354" s="7"/>
      <c r="O354" s="7"/>
      <c r="P354" s="7"/>
      <c r="Q354" s="7"/>
      <c r="R354" s="7"/>
    </row>
    <row r="355" spans="1:18" ht="13.2">
      <c r="A355" s="7"/>
      <c r="B355" s="7"/>
      <c r="C355" s="7"/>
      <c r="D355" s="7"/>
      <c r="E355" s="7"/>
      <c r="F355" s="7"/>
      <c r="G355" s="7"/>
      <c r="H355" s="7"/>
      <c r="I355" s="7"/>
      <c r="J355" s="7"/>
      <c r="K355" s="7"/>
      <c r="L355" s="7"/>
      <c r="M355" s="7"/>
      <c r="N355" s="7"/>
      <c r="O355" s="7"/>
      <c r="P355" s="7"/>
      <c r="Q355" s="7"/>
      <c r="R355" s="7"/>
    </row>
    <row r="356" spans="1:18" ht="13.2">
      <c r="A356" s="7"/>
      <c r="B356" s="7"/>
      <c r="C356" s="7"/>
      <c r="D356" s="7"/>
      <c r="E356" s="7"/>
      <c r="F356" s="7"/>
      <c r="G356" s="7"/>
      <c r="H356" s="7"/>
      <c r="I356" s="7"/>
      <c r="J356" s="7"/>
      <c r="K356" s="7"/>
      <c r="L356" s="7"/>
      <c r="M356" s="7"/>
      <c r="N356" s="7"/>
      <c r="O356" s="7"/>
      <c r="P356" s="7"/>
      <c r="Q356" s="7"/>
      <c r="R356" s="7"/>
    </row>
    <row r="357" spans="1:18" ht="13.2">
      <c r="A357" s="7"/>
      <c r="B357" s="7"/>
      <c r="C357" s="7"/>
      <c r="D357" s="7"/>
      <c r="E357" s="7"/>
      <c r="F357" s="7"/>
      <c r="G357" s="7"/>
      <c r="H357" s="7"/>
      <c r="I357" s="7"/>
      <c r="J357" s="7"/>
      <c r="K357" s="7"/>
      <c r="L357" s="7"/>
      <c r="M357" s="7"/>
      <c r="N357" s="7"/>
      <c r="O357" s="7"/>
      <c r="P357" s="7"/>
      <c r="Q357" s="7"/>
      <c r="R357" s="7"/>
    </row>
    <row r="358" spans="1:18" ht="13.2">
      <c r="A358" s="7"/>
      <c r="B358" s="7"/>
      <c r="C358" s="7"/>
      <c r="D358" s="7"/>
      <c r="E358" s="7"/>
      <c r="F358" s="7"/>
      <c r="G358" s="7"/>
      <c r="H358" s="7"/>
      <c r="I358" s="7"/>
      <c r="J358" s="7"/>
      <c r="K358" s="7"/>
      <c r="L358" s="7"/>
      <c r="M358" s="7"/>
      <c r="N358" s="7"/>
      <c r="O358" s="7"/>
      <c r="P358" s="7"/>
      <c r="Q358" s="7"/>
      <c r="R358" s="7"/>
    </row>
    <row r="359" spans="1:18" ht="13.2">
      <c r="A359" s="7"/>
      <c r="B359" s="7"/>
      <c r="C359" s="7"/>
      <c r="D359" s="7"/>
      <c r="E359" s="7"/>
      <c r="F359" s="7"/>
      <c r="G359" s="7"/>
      <c r="H359" s="7"/>
      <c r="I359" s="7"/>
      <c r="J359" s="7"/>
      <c r="K359" s="7"/>
      <c r="L359" s="7"/>
      <c r="M359" s="7"/>
      <c r="N359" s="7"/>
      <c r="O359" s="7"/>
      <c r="P359" s="7"/>
      <c r="Q359" s="7"/>
      <c r="R359" s="7"/>
    </row>
    <row r="360" spans="1:18" ht="13.2">
      <c r="A360" s="7"/>
      <c r="B360" s="7"/>
      <c r="C360" s="7"/>
      <c r="D360" s="7"/>
      <c r="E360" s="7"/>
      <c r="F360" s="7"/>
      <c r="G360" s="7"/>
      <c r="H360" s="7"/>
      <c r="I360" s="7"/>
      <c r="J360" s="7"/>
      <c r="K360" s="7"/>
      <c r="L360" s="7"/>
      <c r="M360" s="7"/>
      <c r="N360" s="7"/>
      <c r="O360" s="7"/>
      <c r="P360" s="7"/>
      <c r="Q360" s="7"/>
      <c r="R360" s="7"/>
    </row>
    <row r="361" spans="1:18" ht="13.2">
      <c r="A361" s="7"/>
      <c r="B361" s="7"/>
      <c r="C361" s="7"/>
      <c r="D361" s="7"/>
      <c r="E361" s="7"/>
      <c r="F361" s="7"/>
      <c r="G361" s="7"/>
      <c r="H361" s="7"/>
      <c r="I361" s="7"/>
      <c r="J361" s="7"/>
      <c r="K361" s="7"/>
      <c r="L361" s="7"/>
      <c r="M361" s="7"/>
      <c r="N361" s="7"/>
      <c r="O361" s="7"/>
      <c r="P361" s="7"/>
      <c r="Q361" s="7"/>
      <c r="R361" s="7"/>
    </row>
    <row r="362" spans="1:18" ht="13.2">
      <c r="A362" s="7"/>
      <c r="B362" s="7"/>
      <c r="C362" s="7"/>
      <c r="D362" s="7"/>
      <c r="E362" s="7"/>
      <c r="F362" s="7"/>
      <c r="G362" s="7"/>
      <c r="H362" s="7"/>
      <c r="I362" s="7"/>
      <c r="J362" s="7"/>
      <c r="K362" s="7"/>
      <c r="L362" s="7"/>
      <c r="M362" s="7"/>
      <c r="N362" s="7"/>
      <c r="O362" s="7"/>
      <c r="P362" s="7"/>
      <c r="Q362" s="7"/>
      <c r="R362" s="7"/>
    </row>
    <row r="363" spans="1:18" ht="13.2">
      <c r="A363" s="7"/>
      <c r="B363" s="7"/>
      <c r="C363" s="7"/>
      <c r="D363" s="7"/>
      <c r="E363" s="7"/>
      <c r="F363" s="7"/>
      <c r="G363" s="7"/>
      <c r="H363" s="7"/>
      <c r="I363" s="7"/>
      <c r="J363" s="7"/>
      <c r="K363" s="7"/>
      <c r="L363" s="7"/>
      <c r="M363" s="7"/>
      <c r="N363" s="7"/>
      <c r="O363" s="7"/>
      <c r="P363" s="7"/>
      <c r="Q363" s="7"/>
      <c r="R363" s="7"/>
    </row>
    <row r="364" spans="1:18" ht="13.2">
      <c r="A364" s="7"/>
      <c r="B364" s="7"/>
      <c r="C364" s="7"/>
      <c r="D364" s="7"/>
      <c r="E364" s="7"/>
      <c r="F364" s="7"/>
      <c r="G364" s="7"/>
      <c r="H364" s="7"/>
      <c r="I364" s="7"/>
      <c r="J364" s="7"/>
      <c r="K364" s="7"/>
      <c r="L364" s="7"/>
      <c r="M364" s="7"/>
      <c r="N364" s="7"/>
      <c r="O364" s="7"/>
      <c r="P364" s="7"/>
      <c r="Q364" s="7"/>
      <c r="R364" s="7"/>
    </row>
    <row r="365" spans="1:18" ht="13.2">
      <c r="A365" s="7"/>
      <c r="B365" s="7"/>
      <c r="C365" s="7"/>
      <c r="D365" s="7"/>
      <c r="E365" s="7"/>
      <c r="F365" s="7"/>
      <c r="G365" s="7"/>
      <c r="H365" s="7"/>
      <c r="I365" s="7"/>
      <c r="J365" s="7"/>
      <c r="K365" s="7"/>
      <c r="L365" s="7"/>
      <c r="M365" s="7"/>
      <c r="N365" s="7"/>
      <c r="O365" s="7"/>
      <c r="P365" s="7"/>
      <c r="Q365" s="7"/>
      <c r="R365" s="7"/>
    </row>
    <row r="366" spans="1:18" ht="13.2">
      <c r="A366" s="7"/>
      <c r="B366" s="7"/>
      <c r="C366" s="7"/>
      <c r="D366" s="7"/>
      <c r="E366" s="7"/>
      <c r="F366" s="7"/>
      <c r="G366" s="7"/>
      <c r="H366" s="7"/>
      <c r="I366" s="7"/>
      <c r="J366" s="7"/>
      <c r="K366" s="7"/>
      <c r="L366" s="7"/>
      <c r="M366" s="7"/>
      <c r="N366" s="7"/>
      <c r="O366" s="7"/>
      <c r="P366" s="7"/>
      <c r="Q366" s="7"/>
      <c r="R366" s="7"/>
    </row>
    <row r="367" spans="1:18" ht="13.2">
      <c r="A367" s="7"/>
      <c r="B367" s="7"/>
      <c r="C367" s="7"/>
      <c r="D367" s="7"/>
      <c r="E367" s="7"/>
      <c r="F367" s="7"/>
      <c r="G367" s="7"/>
      <c r="H367" s="7"/>
      <c r="I367" s="7"/>
      <c r="J367" s="7"/>
      <c r="K367" s="7"/>
      <c r="L367" s="7"/>
      <c r="M367" s="7"/>
      <c r="N367" s="7"/>
      <c r="O367" s="7"/>
      <c r="P367" s="7"/>
      <c r="Q367" s="7"/>
      <c r="R367" s="7"/>
    </row>
    <row r="368" spans="1:18" ht="13.2">
      <c r="A368" s="7"/>
      <c r="B368" s="7"/>
      <c r="C368" s="7"/>
      <c r="D368" s="7"/>
      <c r="E368" s="7"/>
      <c r="F368" s="7"/>
      <c r="G368" s="7"/>
      <c r="H368" s="7"/>
      <c r="I368" s="7"/>
      <c r="J368" s="7"/>
      <c r="K368" s="7"/>
      <c r="L368" s="7"/>
      <c r="M368" s="7"/>
      <c r="N368" s="7"/>
      <c r="O368" s="7"/>
      <c r="P368" s="7"/>
      <c r="Q368" s="7"/>
      <c r="R368" s="7"/>
    </row>
    <row r="369" spans="1:18" ht="13.2">
      <c r="A369" s="7"/>
      <c r="B369" s="7"/>
      <c r="C369" s="7"/>
      <c r="D369" s="7"/>
      <c r="E369" s="7"/>
      <c r="F369" s="7"/>
      <c r="G369" s="7"/>
      <c r="H369" s="7"/>
      <c r="I369" s="7"/>
      <c r="J369" s="7"/>
      <c r="K369" s="7"/>
      <c r="L369" s="7"/>
      <c r="M369" s="7"/>
      <c r="N369" s="7"/>
      <c r="O369" s="7"/>
      <c r="P369" s="7"/>
      <c r="Q369" s="7"/>
      <c r="R369" s="7"/>
    </row>
    <row r="370" spans="1:18" ht="13.2">
      <c r="A370" s="7"/>
      <c r="B370" s="7"/>
      <c r="C370" s="7"/>
      <c r="D370" s="7"/>
      <c r="E370" s="7"/>
      <c r="F370" s="7"/>
      <c r="G370" s="7"/>
      <c r="H370" s="7"/>
      <c r="I370" s="7"/>
      <c r="J370" s="7"/>
      <c r="K370" s="7"/>
      <c r="L370" s="7"/>
      <c r="M370" s="7"/>
      <c r="N370" s="7"/>
      <c r="O370" s="7"/>
      <c r="P370" s="7"/>
      <c r="Q370" s="7"/>
      <c r="R370" s="7"/>
    </row>
    <row r="371" spans="1:18" ht="13.2">
      <c r="A371" s="7"/>
      <c r="B371" s="7"/>
      <c r="C371" s="7"/>
      <c r="D371" s="7"/>
      <c r="E371" s="7"/>
      <c r="F371" s="7"/>
      <c r="G371" s="7"/>
      <c r="H371" s="7"/>
      <c r="I371" s="7"/>
      <c r="J371" s="7"/>
      <c r="K371" s="7"/>
      <c r="L371" s="7"/>
      <c r="M371" s="7"/>
      <c r="N371" s="7"/>
      <c r="O371" s="7"/>
      <c r="P371" s="7"/>
      <c r="Q371" s="7"/>
      <c r="R371" s="7"/>
    </row>
    <row r="372" spans="1:18" ht="13.2">
      <c r="A372" s="7"/>
      <c r="B372" s="7"/>
      <c r="C372" s="7"/>
      <c r="D372" s="7"/>
      <c r="E372" s="7"/>
      <c r="F372" s="7"/>
      <c r="G372" s="7"/>
      <c r="H372" s="7"/>
      <c r="I372" s="7"/>
      <c r="J372" s="7"/>
      <c r="K372" s="7"/>
      <c r="L372" s="7"/>
      <c r="M372" s="7"/>
      <c r="N372" s="7"/>
      <c r="O372" s="7"/>
      <c r="P372" s="7"/>
      <c r="Q372" s="7"/>
      <c r="R372" s="7"/>
    </row>
    <row r="373" spans="1:18" ht="13.2">
      <c r="A373" s="7"/>
      <c r="B373" s="7"/>
      <c r="C373" s="7"/>
      <c r="D373" s="7"/>
      <c r="E373" s="7"/>
      <c r="F373" s="7"/>
      <c r="G373" s="7"/>
      <c r="H373" s="7"/>
      <c r="I373" s="7"/>
      <c r="J373" s="7"/>
      <c r="K373" s="7"/>
      <c r="L373" s="7"/>
      <c r="M373" s="7"/>
      <c r="N373" s="7"/>
      <c r="O373" s="7"/>
      <c r="P373" s="7"/>
      <c r="Q373" s="7"/>
      <c r="R373" s="7"/>
    </row>
    <row r="374" spans="1:18" ht="13.2">
      <c r="A374" s="7"/>
      <c r="B374" s="7"/>
      <c r="C374" s="7"/>
      <c r="D374" s="7"/>
      <c r="E374" s="7"/>
      <c r="F374" s="7"/>
      <c r="G374" s="7"/>
      <c r="H374" s="7"/>
      <c r="I374" s="7"/>
      <c r="J374" s="7"/>
      <c r="K374" s="7"/>
      <c r="L374" s="7"/>
      <c r="M374" s="7"/>
      <c r="N374" s="7"/>
      <c r="O374" s="7"/>
      <c r="P374" s="7"/>
      <c r="Q374" s="7"/>
      <c r="R374" s="7"/>
    </row>
    <row r="375" spans="1:18" ht="13.2">
      <c r="A375" s="7"/>
      <c r="B375" s="7"/>
      <c r="C375" s="7"/>
      <c r="D375" s="7"/>
      <c r="E375" s="7"/>
      <c r="F375" s="7"/>
      <c r="G375" s="7"/>
      <c r="H375" s="7"/>
      <c r="I375" s="7"/>
      <c r="J375" s="7"/>
      <c r="K375" s="7"/>
      <c r="L375" s="7"/>
      <c r="M375" s="7"/>
      <c r="N375" s="7"/>
      <c r="O375" s="7"/>
      <c r="P375" s="7"/>
      <c r="Q375" s="7"/>
      <c r="R375" s="7"/>
    </row>
    <row r="376" spans="1:18" ht="13.2">
      <c r="A376" s="7"/>
      <c r="B376" s="7"/>
      <c r="C376" s="7"/>
      <c r="D376" s="7"/>
      <c r="E376" s="7"/>
      <c r="F376" s="7"/>
      <c r="G376" s="7"/>
      <c r="H376" s="7"/>
      <c r="I376" s="7"/>
      <c r="J376" s="7"/>
      <c r="K376" s="7"/>
      <c r="L376" s="7"/>
      <c r="M376" s="7"/>
      <c r="N376" s="7"/>
      <c r="O376" s="7"/>
      <c r="P376" s="7"/>
      <c r="Q376" s="7"/>
      <c r="R376" s="7"/>
    </row>
    <row r="377" spans="1:18" ht="13.2">
      <c r="A377" s="7"/>
      <c r="B377" s="7"/>
      <c r="C377" s="7"/>
      <c r="D377" s="7"/>
      <c r="E377" s="7"/>
      <c r="F377" s="7"/>
      <c r="G377" s="7"/>
      <c r="H377" s="7"/>
      <c r="I377" s="7"/>
      <c r="J377" s="7"/>
      <c r="K377" s="7"/>
      <c r="L377" s="7"/>
      <c r="M377" s="7"/>
      <c r="N377" s="7"/>
      <c r="O377" s="7"/>
      <c r="P377" s="7"/>
      <c r="Q377" s="7"/>
      <c r="R377" s="7"/>
    </row>
    <row r="378" spans="1:18" ht="13.2">
      <c r="A378" s="7"/>
      <c r="B378" s="7"/>
      <c r="C378" s="7"/>
      <c r="D378" s="7"/>
      <c r="E378" s="7"/>
      <c r="F378" s="7"/>
      <c r="G378" s="7"/>
      <c r="H378" s="7"/>
      <c r="I378" s="7"/>
      <c r="J378" s="7"/>
      <c r="K378" s="7"/>
      <c r="L378" s="7"/>
      <c r="M378" s="7"/>
      <c r="N378" s="7"/>
      <c r="O378" s="7"/>
      <c r="P378" s="7"/>
      <c r="Q378" s="7"/>
      <c r="R378" s="7"/>
    </row>
    <row r="379" spans="1:18" ht="13.2">
      <c r="A379" s="7"/>
      <c r="B379" s="7"/>
      <c r="C379" s="7"/>
      <c r="D379" s="7"/>
      <c r="E379" s="7"/>
      <c r="F379" s="7"/>
      <c r="G379" s="7"/>
      <c r="H379" s="7"/>
      <c r="I379" s="7"/>
      <c r="J379" s="7"/>
      <c r="K379" s="7"/>
      <c r="L379" s="7"/>
      <c r="M379" s="7"/>
      <c r="N379" s="7"/>
      <c r="O379" s="7"/>
      <c r="P379" s="7"/>
      <c r="Q379" s="7"/>
      <c r="R379" s="7"/>
    </row>
    <row r="380" spans="1:18" ht="13.2">
      <c r="A380" s="7"/>
      <c r="B380" s="7"/>
      <c r="C380" s="7"/>
      <c r="D380" s="7"/>
      <c r="E380" s="7"/>
      <c r="F380" s="7"/>
      <c r="G380" s="7"/>
      <c r="H380" s="7"/>
      <c r="I380" s="7"/>
      <c r="J380" s="7"/>
      <c r="K380" s="7"/>
      <c r="L380" s="7"/>
      <c r="M380" s="7"/>
      <c r="N380" s="7"/>
      <c r="O380" s="7"/>
      <c r="P380" s="7"/>
      <c r="Q380" s="7"/>
      <c r="R380" s="7"/>
    </row>
    <row r="381" spans="1:18" ht="13.2">
      <c r="A381" s="7"/>
      <c r="B381" s="7"/>
      <c r="C381" s="7"/>
      <c r="D381" s="7"/>
      <c r="E381" s="7"/>
      <c r="F381" s="7"/>
      <c r="G381" s="7"/>
      <c r="H381" s="7"/>
      <c r="I381" s="7"/>
      <c r="J381" s="7"/>
      <c r="K381" s="7"/>
      <c r="L381" s="7"/>
      <c r="M381" s="7"/>
      <c r="N381" s="7"/>
      <c r="O381" s="7"/>
      <c r="P381" s="7"/>
      <c r="Q381" s="7"/>
      <c r="R381" s="7"/>
    </row>
    <row r="382" spans="1:18" ht="13.2">
      <c r="A382" s="7"/>
      <c r="B382" s="7"/>
      <c r="C382" s="7"/>
      <c r="D382" s="7"/>
      <c r="E382" s="7"/>
      <c r="F382" s="7"/>
      <c r="G382" s="7"/>
      <c r="H382" s="7"/>
      <c r="I382" s="7"/>
      <c r="J382" s="7"/>
      <c r="K382" s="7"/>
      <c r="L382" s="7"/>
      <c r="M382" s="7"/>
      <c r="N382" s="7"/>
      <c r="O382" s="7"/>
      <c r="P382" s="7"/>
      <c r="Q382" s="7"/>
      <c r="R382" s="7"/>
    </row>
    <row r="383" spans="1:18" ht="13.2">
      <c r="A383" s="7"/>
      <c r="B383" s="7"/>
      <c r="C383" s="7"/>
      <c r="D383" s="7"/>
      <c r="E383" s="7"/>
      <c r="F383" s="7"/>
      <c r="G383" s="7"/>
      <c r="H383" s="7"/>
      <c r="I383" s="7"/>
      <c r="J383" s="7"/>
      <c r="K383" s="7"/>
      <c r="L383" s="7"/>
      <c r="M383" s="7"/>
      <c r="N383" s="7"/>
      <c r="O383" s="7"/>
      <c r="P383" s="7"/>
      <c r="Q383" s="7"/>
      <c r="R383" s="7"/>
    </row>
    <row r="384" spans="1:18" ht="13.2">
      <c r="A384" s="7"/>
      <c r="B384" s="7"/>
      <c r="C384" s="7"/>
      <c r="D384" s="7"/>
      <c r="E384" s="7"/>
      <c r="F384" s="7"/>
      <c r="G384" s="7"/>
      <c r="H384" s="7"/>
      <c r="I384" s="7"/>
      <c r="J384" s="7"/>
      <c r="K384" s="7"/>
      <c r="L384" s="7"/>
      <c r="M384" s="7"/>
      <c r="N384" s="7"/>
      <c r="O384" s="7"/>
      <c r="P384" s="7"/>
      <c r="Q384" s="7"/>
      <c r="R384" s="7"/>
    </row>
    <row r="385" spans="1:18" ht="13.2">
      <c r="A385" s="7"/>
      <c r="B385" s="7"/>
      <c r="C385" s="7"/>
      <c r="D385" s="7"/>
      <c r="E385" s="7"/>
      <c r="F385" s="7"/>
      <c r="G385" s="7"/>
      <c r="H385" s="7"/>
      <c r="I385" s="7"/>
      <c r="J385" s="7"/>
      <c r="K385" s="7"/>
      <c r="L385" s="7"/>
      <c r="M385" s="7"/>
      <c r="N385" s="7"/>
      <c r="O385" s="7"/>
      <c r="P385" s="7"/>
      <c r="Q385" s="7"/>
      <c r="R385" s="7"/>
    </row>
    <row r="386" spans="1:18" ht="13.2">
      <c r="A386" s="7"/>
      <c r="B386" s="7"/>
      <c r="C386" s="7"/>
      <c r="D386" s="7"/>
      <c r="E386" s="7"/>
      <c r="F386" s="7"/>
      <c r="G386" s="7"/>
      <c r="H386" s="7"/>
      <c r="I386" s="7"/>
      <c r="J386" s="7"/>
      <c r="K386" s="7"/>
      <c r="L386" s="7"/>
      <c r="M386" s="7"/>
      <c r="N386" s="7"/>
      <c r="O386" s="7"/>
      <c r="P386" s="7"/>
      <c r="Q386" s="7"/>
      <c r="R386" s="7"/>
    </row>
    <row r="387" spans="1:18" ht="13.2">
      <c r="A387" s="7"/>
      <c r="B387" s="7"/>
      <c r="C387" s="7"/>
      <c r="D387" s="7"/>
      <c r="E387" s="7"/>
      <c r="F387" s="7"/>
      <c r="G387" s="7"/>
      <c r="H387" s="7"/>
      <c r="I387" s="7"/>
      <c r="J387" s="7"/>
      <c r="K387" s="7"/>
      <c r="L387" s="7"/>
      <c r="M387" s="7"/>
      <c r="N387" s="7"/>
      <c r="O387" s="7"/>
      <c r="P387" s="7"/>
      <c r="Q387" s="7"/>
      <c r="R387" s="7"/>
    </row>
    <row r="388" spans="1:18" ht="13.2">
      <c r="A388" s="7"/>
      <c r="B388" s="7"/>
      <c r="C388" s="7"/>
      <c r="D388" s="7"/>
      <c r="E388" s="7"/>
      <c r="F388" s="7"/>
      <c r="G388" s="7"/>
      <c r="H388" s="7"/>
      <c r="I388" s="7"/>
      <c r="J388" s="7"/>
      <c r="K388" s="7"/>
      <c r="L388" s="7"/>
      <c r="M388" s="7"/>
      <c r="N388" s="7"/>
      <c r="O388" s="7"/>
      <c r="P388" s="7"/>
      <c r="Q388" s="7"/>
      <c r="R388" s="7"/>
    </row>
    <row r="389" spans="1:18" ht="13.2">
      <c r="A389" s="7"/>
      <c r="B389" s="7"/>
      <c r="C389" s="7"/>
      <c r="D389" s="7"/>
      <c r="E389" s="7"/>
      <c r="F389" s="7"/>
      <c r="G389" s="7"/>
      <c r="H389" s="7"/>
      <c r="I389" s="7"/>
      <c r="J389" s="7"/>
      <c r="K389" s="7"/>
      <c r="L389" s="7"/>
      <c r="M389" s="7"/>
      <c r="N389" s="7"/>
      <c r="O389" s="7"/>
      <c r="P389" s="7"/>
      <c r="Q389" s="7"/>
      <c r="R389" s="7"/>
    </row>
    <row r="390" spans="1:18" ht="13.2">
      <c r="A390" s="7"/>
      <c r="B390" s="7"/>
      <c r="C390" s="7"/>
      <c r="D390" s="7"/>
      <c r="E390" s="7"/>
      <c r="F390" s="7"/>
      <c r="G390" s="7"/>
      <c r="H390" s="7"/>
      <c r="I390" s="7"/>
      <c r="J390" s="7"/>
      <c r="K390" s="7"/>
      <c r="L390" s="7"/>
      <c r="M390" s="7"/>
      <c r="N390" s="7"/>
      <c r="O390" s="7"/>
      <c r="P390" s="7"/>
      <c r="Q390" s="7"/>
      <c r="R390" s="7"/>
    </row>
    <row r="391" spans="1:18" ht="13.2">
      <c r="A391" s="7"/>
      <c r="B391" s="7"/>
      <c r="C391" s="7"/>
      <c r="D391" s="7"/>
      <c r="E391" s="7"/>
      <c r="F391" s="7"/>
      <c r="G391" s="7"/>
      <c r="H391" s="7"/>
      <c r="I391" s="7"/>
      <c r="J391" s="7"/>
      <c r="K391" s="7"/>
      <c r="L391" s="7"/>
      <c r="M391" s="7"/>
      <c r="N391" s="7"/>
      <c r="O391" s="7"/>
      <c r="P391" s="7"/>
      <c r="Q391" s="7"/>
      <c r="R391" s="7"/>
    </row>
    <row r="392" spans="1:18" ht="13.2">
      <c r="A392" s="7"/>
      <c r="B392" s="7"/>
      <c r="C392" s="7"/>
      <c r="D392" s="7"/>
      <c r="E392" s="7"/>
      <c r="F392" s="7"/>
      <c r="G392" s="7"/>
      <c r="H392" s="7"/>
      <c r="I392" s="7"/>
      <c r="J392" s="7"/>
      <c r="K392" s="7"/>
      <c r="L392" s="7"/>
      <c r="M392" s="7"/>
      <c r="N392" s="7"/>
      <c r="O392" s="7"/>
      <c r="P392" s="7"/>
      <c r="Q392" s="7"/>
      <c r="R392" s="7"/>
    </row>
    <row r="393" spans="1:18" ht="13.2">
      <c r="A393" s="7"/>
      <c r="B393" s="7"/>
      <c r="C393" s="7"/>
      <c r="D393" s="7"/>
      <c r="E393" s="7"/>
      <c r="F393" s="7"/>
      <c r="G393" s="7"/>
      <c r="H393" s="7"/>
      <c r="I393" s="7"/>
      <c r="J393" s="7"/>
      <c r="K393" s="7"/>
      <c r="L393" s="7"/>
      <c r="M393" s="7"/>
      <c r="N393" s="7"/>
      <c r="O393" s="7"/>
      <c r="P393" s="7"/>
      <c r="Q393" s="7"/>
      <c r="R393" s="7"/>
    </row>
    <row r="394" spans="1:18" ht="13.2">
      <c r="A394" s="7"/>
      <c r="B394" s="7"/>
      <c r="C394" s="7"/>
      <c r="D394" s="7"/>
      <c r="E394" s="7"/>
      <c r="F394" s="7"/>
      <c r="G394" s="7"/>
      <c r="H394" s="7"/>
      <c r="I394" s="7"/>
      <c r="J394" s="7"/>
      <c r="K394" s="7"/>
      <c r="L394" s="7"/>
      <c r="M394" s="7"/>
      <c r="N394" s="7"/>
      <c r="O394" s="7"/>
      <c r="P394" s="7"/>
      <c r="Q394" s="7"/>
      <c r="R394" s="7"/>
    </row>
    <row r="395" spans="1:18" ht="13.2">
      <c r="A395" s="7"/>
      <c r="B395" s="7"/>
      <c r="C395" s="7"/>
      <c r="D395" s="7"/>
      <c r="E395" s="7"/>
      <c r="F395" s="7"/>
      <c r="G395" s="7"/>
      <c r="H395" s="7"/>
      <c r="I395" s="7"/>
      <c r="J395" s="7"/>
      <c r="K395" s="7"/>
      <c r="L395" s="7"/>
      <c r="M395" s="7"/>
      <c r="N395" s="7"/>
      <c r="O395" s="7"/>
      <c r="P395" s="7"/>
      <c r="Q395" s="7"/>
      <c r="R395" s="7"/>
    </row>
    <row r="396" spans="1:18" ht="13.2">
      <c r="A396" s="7"/>
      <c r="B396" s="7"/>
      <c r="C396" s="7"/>
      <c r="D396" s="7"/>
      <c r="E396" s="7"/>
      <c r="F396" s="7"/>
      <c r="G396" s="7"/>
      <c r="H396" s="7"/>
      <c r="I396" s="7"/>
      <c r="J396" s="7"/>
      <c r="K396" s="7"/>
      <c r="L396" s="7"/>
      <c r="M396" s="7"/>
      <c r="N396" s="7"/>
      <c r="O396" s="7"/>
      <c r="P396" s="7"/>
      <c r="Q396" s="7"/>
      <c r="R396" s="7"/>
    </row>
    <row r="397" spans="1:18" ht="13.2">
      <c r="A397" s="7"/>
      <c r="B397" s="7"/>
      <c r="C397" s="7"/>
      <c r="D397" s="7"/>
      <c r="E397" s="7"/>
      <c r="F397" s="7"/>
      <c r="G397" s="7"/>
      <c r="H397" s="7"/>
      <c r="I397" s="7"/>
      <c r="J397" s="7"/>
      <c r="K397" s="7"/>
      <c r="L397" s="7"/>
      <c r="M397" s="7"/>
      <c r="N397" s="7"/>
      <c r="O397" s="7"/>
      <c r="P397" s="7"/>
      <c r="Q397" s="7"/>
      <c r="R397" s="7"/>
    </row>
    <row r="398" spans="1:18" ht="13.2">
      <c r="A398" s="7"/>
      <c r="B398" s="7"/>
      <c r="C398" s="7"/>
      <c r="D398" s="7"/>
      <c r="E398" s="7"/>
      <c r="F398" s="7"/>
      <c r="G398" s="7"/>
      <c r="H398" s="7"/>
      <c r="I398" s="7"/>
      <c r="J398" s="7"/>
      <c r="K398" s="7"/>
      <c r="L398" s="7"/>
      <c r="M398" s="7"/>
      <c r="N398" s="7"/>
      <c r="O398" s="7"/>
      <c r="P398" s="7"/>
      <c r="Q398" s="7"/>
      <c r="R398" s="7"/>
    </row>
    <row r="399" spans="1:18" ht="13.2">
      <c r="A399" s="7"/>
      <c r="B399" s="7"/>
      <c r="C399" s="7"/>
      <c r="D399" s="7"/>
      <c r="E399" s="7"/>
      <c r="F399" s="7"/>
      <c r="G399" s="7"/>
      <c r="H399" s="7"/>
      <c r="I399" s="7"/>
      <c r="J399" s="7"/>
      <c r="K399" s="7"/>
      <c r="L399" s="7"/>
      <c r="M399" s="7"/>
      <c r="N399" s="7"/>
      <c r="O399" s="7"/>
      <c r="P399" s="7"/>
      <c r="Q399" s="7"/>
      <c r="R399" s="7"/>
    </row>
    <row r="400" spans="1:18" ht="13.2">
      <c r="A400" s="7"/>
      <c r="B400" s="7"/>
      <c r="C400" s="7"/>
      <c r="D400" s="7"/>
      <c r="E400" s="7"/>
      <c r="F400" s="7"/>
      <c r="G400" s="7"/>
      <c r="H400" s="7"/>
      <c r="I400" s="7"/>
      <c r="J400" s="7"/>
      <c r="K400" s="7"/>
      <c r="L400" s="7"/>
      <c r="M400" s="7"/>
      <c r="N400" s="7"/>
      <c r="O400" s="7"/>
      <c r="P400" s="7"/>
      <c r="Q400" s="7"/>
      <c r="R400" s="7"/>
    </row>
    <row r="401" spans="1:18" ht="13.2">
      <c r="A401" s="7"/>
      <c r="B401" s="7"/>
      <c r="C401" s="7"/>
      <c r="D401" s="7"/>
      <c r="E401" s="7"/>
      <c r="F401" s="7"/>
      <c r="G401" s="7"/>
      <c r="H401" s="7"/>
      <c r="I401" s="7"/>
      <c r="J401" s="7"/>
      <c r="K401" s="7"/>
      <c r="L401" s="7"/>
      <c r="M401" s="7"/>
      <c r="N401" s="7"/>
      <c r="O401" s="7"/>
      <c r="P401" s="7"/>
      <c r="Q401" s="7"/>
      <c r="R401" s="7"/>
    </row>
    <row r="402" spans="1:18" ht="13.2">
      <c r="A402" s="7"/>
      <c r="B402" s="7"/>
      <c r="C402" s="7"/>
      <c r="D402" s="7"/>
      <c r="E402" s="7"/>
      <c r="F402" s="7"/>
      <c r="G402" s="7"/>
      <c r="H402" s="7"/>
      <c r="I402" s="7"/>
      <c r="J402" s="7"/>
      <c r="K402" s="7"/>
      <c r="L402" s="7"/>
      <c r="M402" s="7"/>
      <c r="N402" s="7"/>
      <c r="O402" s="7"/>
      <c r="P402" s="7"/>
      <c r="Q402" s="7"/>
      <c r="R402" s="7"/>
    </row>
    <row r="403" spans="1:18" ht="13.2">
      <c r="A403" s="7"/>
      <c r="B403" s="7"/>
      <c r="C403" s="7"/>
      <c r="D403" s="7"/>
      <c r="E403" s="7"/>
      <c r="F403" s="7"/>
      <c r="G403" s="7"/>
      <c r="H403" s="7"/>
      <c r="I403" s="7"/>
      <c r="J403" s="7"/>
      <c r="K403" s="7"/>
      <c r="L403" s="7"/>
      <c r="M403" s="7"/>
      <c r="N403" s="7"/>
      <c r="O403" s="7"/>
      <c r="P403" s="7"/>
      <c r="Q403" s="7"/>
      <c r="R403" s="7"/>
    </row>
    <row r="404" spans="1:18" ht="13.2">
      <c r="A404" s="7"/>
      <c r="B404" s="7"/>
      <c r="C404" s="7"/>
      <c r="D404" s="7"/>
      <c r="E404" s="7"/>
      <c r="F404" s="7"/>
      <c r="G404" s="7"/>
      <c r="H404" s="7"/>
      <c r="I404" s="7"/>
      <c r="J404" s="7"/>
      <c r="K404" s="7"/>
      <c r="L404" s="7"/>
      <c r="M404" s="7"/>
      <c r="N404" s="7"/>
      <c r="O404" s="7"/>
      <c r="P404" s="7"/>
      <c r="Q404" s="7"/>
      <c r="R404" s="7"/>
    </row>
    <row r="405" spans="1:18" ht="13.2">
      <c r="A405" s="7"/>
      <c r="B405" s="7"/>
      <c r="C405" s="7"/>
      <c r="D405" s="7"/>
      <c r="E405" s="7"/>
      <c r="F405" s="7"/>
      <c r="G405" s="7"/>
      <c r="H405" s="7"/>
      <c r="I405" s="7"/>
      <c r="J405" s="7"/>
      <c r="K405" s="7"/>
      <c r="L405" s="7"/>
      <c r="M405" s="7"/>
      <c r="N405" s="7"/>
      <c r="O405" s="7"/>
      <c r="P405" s="7"/>
      <c r="Q405" s="7"/>
      <c r="R405" s="7"/>
    </row>
    <row r="406" spans="1:18" ht="13.2">
      <c r="A406" s="7"/>
      <c r="B406" s="7"/>
      <c r="C406" s="7"/>
      <c r="D406" s="7"/>
      <c r="E406" s="7"/>
      <c r="F406" s="7"/>
      <c r="G406" s="7"/>
      <c r="H406" s="7"/>
      <c r="I406" s="7"/>
      <c r="J406" s="7"/>
      <c r="K406" s="7"/>
      <c r="L406" s="7"/>
      <c r="M406" s="7"/>
      <c r="N406" s="7"/>
      <c r="O406" s="7"/>
      <c r="P406" s="7"/>
      <c r="Q406" s="7"/>
      <c r="R406" s="7"/>
    </row>
    <row r="407" spans="1:18" ht="13.2">
      <c r="A407" s="7"/>
      <c r="B407" s="7"/>
      <c r="C407" s="7"/>
      <c r="D407" s="7"/>
      <c r="E407" s="7"/>
      <c r="F407" s="7"/>
      <c r="G407" s="7"/>
      <c r="H407" s="7"/>
      <c r="I407" s="7"/>
      <c r="J407" s="7"/>
      <c r="K407" s="7"/>
      <c r="L407" s="7"/>
      <c r="M407" s="7"/>
      <c r="N407" s="7"/>
      <c r="O407" s="7"/>
      <c r="P407" s="7"/>
      <c r="Q407" s="7"/>
      <c r="R407" s="7"/>
    </row>
    <row r="408" spans="1:18" ht="13.2">
      <c r="A408" s="7"/>
      <c r="B408" s="7"/>
      <c r="C408" s="7"/>
      <c r="D408" s="7"/>
      <c r="E408" s="7"/>
      <c r="F408" s="7"/>
      <c r="G408" s="7"/>
      <c r="H408" s="7"/>
      <c r="I408" s="7"/>
      <c r="J408" s="7"/>
      <c r="K408" s="7"/>
      <c r="L408" s="7"/>
      <c r="M408" s="7"/>
      <c r="N408" s="7"/>
      <c r="O408" s="7"/>
      <c r="P408" s="7"/>
      <c r="Q408" s="7"/>
      <c r="R408" s="7"/>
    </row>
    <row r="409" spans="1:18" ht="13.2">
      <c r="A409" s="7"/>
      <c r="B409" s="7"/>
      <c r="C409" s="7"/>
      <c r="D409" s="7"/>
      <c r="E409" s="7"/>
      <c r="F409" s="7"/>
      <c r="G409" s="7"/>
      <c r="H409" s="7"/>
      <c r="I409" s="7"/>
      <c r="J409" s="7"/>
      <c r="K409" s="7"/>
      <c r="L409" s="7"/>
      <c r="M409" s="7"/>
      <c r="N409" s="7"/>
      <c r="O409" s="7"/>
      <c r="P409" s="7"/>
      <c r="Q409" s="7"/>
      <c r="R409" s="7"/>
    </row>
    <row r="410" spans="1:18" ht="13.2">
      <c r="A410" s="7"/>
      <c r="B410" s="7"/>
      <c r="C410" s="7"/>
      <c r="D410" s="7"/>
      <c r="E410" s="7"/>
      <c r="F410" s="7"/>
      <c r="G410" s="7"/>
      <c r="H410" s="7"/>
      <c r="I410" s="7"/>
      <c r="J410" s="7"/>
      <c r="K410" s="7"/>
      <c r="L410" s="7"/>
      <c r="M410" s="7"/>
      <c r="N410" s="7"/>
      <c r="O410" s="7"/>
      <c r="P410" s="7"/>
      <c r="Q410" s="7"/>
      <c r="R410" s="7"/>
    </row>
    <row r="411" spans="1:18" ht="13.2">
      <c r="A411" s="7"/>
      <c r="B411" s="7"/>
      <c r="C411" s="7"/>
      <c r="D411" s="7"/>
      <c r="E411" s="7"/>
      <c r="F411" s="7"/>
      <c r="G411" s="7"/>
      <c r="H411" s="7"/>
      <c r="I411" s="7"/>
      <c r="J411" s="7"/>
      <c r="K411" s="7"/>
      <c r="L411" s="7"/>
      <c r="M411" s="7"/>
      <c r="N411" s="7"/>
      <c r="O411" s="7"/>
      <c r="P411" s="7"/>
      <c r="Q411" s="7"/>
      <c r="R411" s="7"/>
    </row>
    <row r="412" spans="1:18" ht="13.2">
      <c r="A412" s="7"/>
      <c r="B412" s="7"/>
      <c r="C412" s="7"/>
      <c r="D412" s="7"/>
      <c r="E412" s="7"/>
      <c r="F412" s="7"/>
      <c r="G412" s="7"/>
      <c r="H412" s="7"/>
      <c r="I412" s="7"/>
      <c r="J412" s="7"/>
      <c r="K412" s="7"/>
      <c r="L412" s="7"/>
      <c r="M412" s="7"/>
      <c r="N412" s="7"/>
      <c r="O412" s="7"/>
      <c r="P412" s="7"/>
      <c r="Q412" s="7"/>
      <c r="R412" s="7"/>
    </row>
    <row r="413" spans="1:18" ht="13.2">
      <c r="A413" s="7"/>
      <c r="B413" s="7"/>
      <c r="C413" s="7"/>
      <c r="D413" s="7"/>
      <c r="E413" s="7"/>
      <c r="F413" s="7"/>
      <c r="G413" s="7"/>
      <c r="H413" s="7"/>
      <c r="I413" s="7"/>
      <c r="J413" s="7"/>
      <c r="K413" s="7"/>
      <c r="L413" s="7"/>
      <c r="M413" s="7"/>
      <c r="N413" s="7"/>
      <c r="O413" s="7"/>
      <c r="P413" s="7"/>
      <c r="Q413" s="7"/>
      <c r="R413" s="7"/>
    </row>
    <row r="414" spans="1:18" ht="13.2">
      <c r="A414" s="7"/>
      <c r="B414" s="7"/>
      <c r="C414" s="7"/>
      <c r="D414" s="7"/>
      <c r="E414" s="7"/>
      <c r="F414" s="7"/>
      <c r="G414" s="7"/>
      <c r="H414" s="7"/>
      <c r="I414" s="7"/>
      <c r="J414" s="7"/>
      <c r="K414" s="7"/>
      <c r="L414" s="7"/>
      <c r="M414" s="7"/>
      <c r="N414" s="7"/>
      <c r="O414" s="7"/>
      <c r="P414" s="7"/>
      <c r="Q414" s="7"/>
      <c r="R414" s="7"/>
    </row>
    <row r="415" spans="1:18" ht="13.2">
      <c r="A415" s="7"/>
      <c r="B415" s="7"/>
      <c r="C415" s="7"/>
      <c r="D415" s="7"/>
      <c r="E415" s="7"/>
      <c r="F415" s="7"/>
      <c r="G415" s="7"/>
      <c r="H415" s="7"/>
      <c r="I415" s="7"/>
      <c r="J415" s="7"/>
      <c r="K415" s="7"/>
      <c r="L415" s="7"/>
      <c r="M415" s="7"/>
      <c r="N415" s="7"/>
      <c r="O415" s="7"/>
      <c r="P415" s="7"/>
      <c r="Q415" s="7"/>
      <c r="R415" s="7"/>
    </row>
    <row r="416" spans="1:18" ht="13.2">
      <c r="A416" s="7"/>
      <c r="B416" s="7"/>
      <c r="C416" s="7"/>
      <c r="D416" s="7"/>
      <c r="E416" s="7"/>
      <c r="F416" s="7"/>
      <c r="G416" s="7"/>
      <c r="H416" s="7"/>
      <c r="I416" s="7"/>
      <c r="J416" s="7"/>
      <c r="K416" s="7"/>
      <c r="L416" s="7"/>
      <c r="M416" s="7"/>
      <c r="N416" s="7"/>
      <c r="O416" s="7"/>
      <c r="P416" s="7"/>
      <c r="Q416" s="7"/>
      <c r="R416" s="7"/>
    </row>
    <row r="417" spans="1:18" ht="13.2">
      <c r="A417" s="7"/>
      <c r="B417" s="7"/>
      <c r="C417" s="7"/>
      <c r="D417" s="7"/>
      <c r="E417" s="7"/>
      <c r="F417" s="7"/>
      <c r="G417" s="7"/>
      <c r="H417" s="7"/>
      <c r="I417" s="7"/>
      <c r="J417" s="7"/>
      <c r="K417" s="7"/>
      <c r="L417" s="7"/>
      <c r="M417" s="7"/>
      <c r="N417" s="7"/>
      <c r="O417" s="7"/>
      <c r="P417" s="7"/>
      <c r="Q417" s="7"/>
      <c r="R417" s="7"/>
    </row>
    <row r="418" spans="1:18" ht="13.2">
      <c r="A418" s="7"/>
      <c r="B418" s="7"/>
      <c r="C418" s="7"/>
      <c r="D418" s="7"/>
      <c r="E418" s="7"/>
      <c r="F418" s="7"/>
      <c r="G418" s="7"/>
      <c r="H418" s="7"/>
      <c r="I418" s="7"/>
      <c r="J418" s="7"/>
      <c r="K418" s="7"/>
      <c r="L418" s="7"/>
      <c r="M418" s="7"/>
      <c r="N418" s="7"/>
      <c r="O418" s="7"/>
      <c r="P418" s="7"/>
      <c r="Q418" s="7"/>
      <c r="R418" s="7"/>
    </row>
    <row r="419" spans="1:18" ht="13.2">
      <c r="A419" s="7"/>
      <c r="B419" s="7"/>
      <c r="C419" s="7"/>
      <c r="D419" s="7"/>
      <c r="E419" s="7"/>
      <c r="F419" s="7"/>
      <c r="G419" s="7"/>
      <c r="H419" s="7"/>
      <c r="I419" s="7"/>
      <c r="J419" s="7"/>
      <c r="K419" s="7"/>
      <c r="L419" s="7"/>
      <c r="M419" s="7"/>
      <c r="N419" s="7"/>
      <c r="O419" s="7"/>
      <c r="P419" s="7"/>
      <c r="Q419" s="7"/>
      <c r="R419" s="7"/>
    </row>
    <row r="420" spans="1:18" ht="13.2">
      <c r="A420" s="7"/>
      <c r="B420" s="7"/>
      <c r="C420" s="7"/>
      <c r="D420" s="7"/>
      <c r="E420" s="7"/>
      <c r="F420" s="7"/>
      <c r="G420" s="7"/>
      <c r="H420" s="7"/>
      <c r="I420" s="7"/>
      <c r="J420" s="7"/>
      <c r="K420" s="7"/>
      <c r="L420" s="7"/>
      <c r="M420" s="7"/>
      <c r="N420" s="7"/>
      <c r="O420" s="7"/>
      <c r="P420" s="7"/>
      <c r="Q420" s="7"/>
      <c r="R420" s="7"/>
    </row>
    <row r="421" spans="1:18" ht="13.2">
      <c r="A421" s="7"/>
      <c r="B421" s="7"/>
      <c r="C421" s="7"/>
      <c r="D421" s="7"/>
      <c r="E421" s="7"/>
      <c r="F421" s="7"/>
      <c r="G421" s="7"/>
      <c r="H421" s="7"/>
      <c r="I421" s="7"/>
      <c r="J421" s="7"/>
      <c r="K421" s="7"/>
      <c r="L421" s="7"/>
      <c r="M421" s="7"/>
      <c r="N421" s="7"/>
      <c r="O421" s="7"/>
      <c r="P421" s="7"/>
      <c r="Q421" s="7"/>
      <c r="R421" s="7"/>
    </row>
    <row r="422" spans="1:18" ht="13.2">
      <c r="A422" s="7"/>
      <c r="B422" s="7"/>
      <c r="C422" s="7"/>
      <c r="D422" s="7"/>
      <c r="E422" s="7"/>
      <c r="F422" s="7"/>
      <c r="G422" s="7"/>
      <c r="H422" s="7"/>
      <c r="I422" s="7"/>
      <c r="J422" s="7"/>
      <c r="K422" s="7"/>
      <c r="L422" s="7"/>
      <c r="M422" s="7"/>
      <c r="N422" s="7"/>
      <c r="O422" s="7"/>
      <c r="P422" s="7"/>
      <c r="Q422" s="7"/>
      <c r="R422" s="7"/>
    </row>
    <row r="423" spans="1:18" ht="13.2">
      <c r="A423" s="7"/>
      <c r="B423" s="7"/>
      <c r="C423" s="7"/>
      <c r="D423" s="7"/>
      <c r="E423" s="7"/>
      <c r="F423" s="7"/>
      <c r="G423" s="7"/>
      <c r="H423" s="7"/>
      <c r="I423" s="7"/>
      <c r="J423" s="7"/>
      <c r="K423" s="7"/>
      <c r="L423" s="7"/>
      <c r="M423" s="7"/>
      <c r="N423" s="7"/>
      <c r="O423" s="7"/>
      <c r="P423" s="7"/>
      <c r="Q423" s="7"/>
      <c r="R423" s="7"/>
    </row>
    <row r="424" spans="1:18" ht="13.2">
      <c r="A424" s="7"/>
      <c r="B424" s="7"/>
      <c r="C424" s="7"/>
      <c r="D424" s="7"/>
      <c r="E424" s="7"/>
      <c r="F424" s="7"/>
      <c r="G424" s="7"/>
      <c r="H424" s="7"/>
      <c r="I424" s="7"/>
      <c r="J424" s="7"/>
      <c r="K424" s="7"/>
      <c r="L424" s="7"/>
      <c r="M424" s="7"/>
      <c r="N424" s="7"/>
      <c r="O424" s="7"/>
      <c r="P424" s="7"/>
      <c r="Q424" s="7"/>
      <c r="R424" s="7"/>
    </row>
    <row r="425" spans="1:18" ht="13.2">
      <c r="A425" s="7"/>
      <c r="B425" s="7"/>
      <c r="C425" s="7"/>
      <c r="D425" s="7"/>
      <c r="E425" s="7"/>
      <c r="F425" s="7"/>
      <c r="G425" s="7"/>
      <c r="H425" s="7"/>
      <c r="I425" s="7"/>
      <c r="J425" s="7"/>
      <c r="K425" s="7"/>
      <c r="L425" s="7"/>
      <c r="M425" s="7"/>
      <c r="N425" s="7"/>
      <c r="O425" s="7"/>
      <c r="P425" s="7"/>
      <c r="Q425" s="7"/>
      <c r="R425" s="7"/>
    </row>
    <row r="426" spans="1:18" ht="13.2">
      <c r="A426" s="7"/>
      <c r="B426" s="7"/>
      <c r="C426" s="7"/>
      <c r="D426" s="7"/>
      <c r="E426" s="7"/>
      <c r="F426" s="7"/>
      <c r="G426" s="7"/>
      <c r="H426" s="7"/>
      <c r="I426" s="7"/>
      <c r="J426" s="7"/>
      <c r="K426" s="7"/>
      <c r="L426" s="7"/>
      <c r="M426" s="7"/>
      <c r="N426" s="7"/>
      <c r="O426" s="7"/>
      <c r="P426" s="7"/>
      <c r="Q426" s="7"/>
      <c r="R426" s="7"/>
    </row>
    <row r="427" spans="1:18" ht="13.2">
      <c r="A427" s="7"/>
      <c r="B427" s="7"/>
      <c r="C427" s="7"/>
      <c r="D427" s="7"/>
      <c r="E427" s="7"/>
      <c r="F427" s="7"/>
      <c r="G427" s="7"/>
      <c r="H427" s="7"/>
      <c r="I427" s="7"/>
      <c r="J427" s="7"/>
      <c r="K427" s="7"/>
      <c r="L427" s="7"/>
      <c r="M427" s="7"/>
      <c r="N427" s="7"/>
      <c r="O427" s="7"/>
      <c r="P427" s="7"/>
      <c r="Q427" s="7"/>
      <c r="R427" s="7"/>
    </row>
    <row r="428" spans="1:18" ht="13.2">
      <c r="A428" s="7"/>
      <c r="B428" s="7"/>
      <c r="C428" s="7"/>
      <c r="D428" s="7"/>
      <c r="E428" s="7"/>
      <c r="F428" s="7"/>
      <c r="G428" s="7"/>
      <c r="H428" s="7"/>
      <c r="I428" s="7"/>
      <c r="J428" s="7"/>
      <c r="K428" s="7"/>
      <c r="L428" s="7"/>
      <c r="M428" s="7"/>
      <c r="N428" s="7"/>
      <c r="O428" s="7"/>
      <c r="P428" s="7"/>
      <c r="Q428" s="7"/>
      <c r="R428" s="7"/>
    </row>
    <row r="429" spans="1:18" ht="13.2">
      <c r="A429" s="7"/>
      <c r="B429" s="7"/>
      <c r="C429" s="7"/>
      <c r="D429" s="7"/>
      <c r="E429" s="7"/>
      <c r="F429" s="7"/>
      <c r="G429" s="7"/>
      <c r="H429" s="7"/>
      <c r="I429" s="7"/>
      <c r="J429" s="7"/>
      <c r="K429" s="7"/>
      <c r="L429" s="7"/>
      <c r="M429" s="7"/>
      <c r="N429" s="7"/>
      <c r="O429" s="7"/>
      <c r="P429" s="7"/>
      <c r="Q429" s="7"/>
      <c r="R429" s="7"/>
    </row>
    <row r="430" spans="1:18" ht="13.2">
      <c r="A430" s="7"/>
      <c r="B430" s="7"/>
      <c r="C430" s="7"/>
      <c r="D430" s="7"/>
      <c r="E430" s="7"/>
      <c r="F430" s="7"/>
      <c r="G430" s="7"/>
      <c r="H430" s="7"/>
      <c r="I430" s="7"/>
      <c r="J430" s="7"/>
      <c r="K430" s="7"/>
      <c r="L430" s="7"/>
      <c r="M430" s="7"/>
      <c r="N430" s="7"/>
      <c r="O430" s="7"/>
      <c r="P430" s="7"/>
      <c r="Q430" s="7"/>
      <c r="R430" s="7"/>
    </row>
    <row r="431" spans="1:18" ht="13.2">
      <c r="A431" s="7"/>
      <c r="B431" s="7"/>
      <c r="C431" s="7"/>
      <c r="D431" s="7"/>
      <c r="E431" s="7"/>
      <c r="F431" s="7"/>
      <c r="G431" s="7"/>
      <c r="H431" s="7"/>
      <c r="I431" s="7"/>
      <c r="J431" s="7"/>
      <c r="K431" s="7"/>
      <c r="L431" s="7"/>
      <c r="M431" s="7"/>
      <c r="N431" s="7"/>
      <c r="O431" s="7"/>
      <c r="P431" s="7"/>
      <c r="Q431" s="7"/>
      <c r="R431" s="7"/>
    </row>
    <row r="432" spans="1:18" ht="13.2">
      <c r="A432" s="7"/>
      <c r="B432" s="7"/>
      <c r="C432" s="7"/>
      <c r="D432" s="7"/>
      <c r="E432" s="7"/>
      <c r="F432" s="7"/>
      <c r="G432" s="7"/>
      <c r="H432" s="7"/>
      <c r="I432" s="7"/>
      <c r="J432" s="7"/>
      <c r="K432" s="7"/>
      <c r="L432" s="7"/>
      <c r="M432" s="7"/>
      <c r="N432" s="7"/>
      <c r="O432" s="7"/>
      <c r="P432" s="7"/>
      <c r="Q432" s="7"/>
      <c r="R432" s="7"/>
    </row>
    <row r="433" spans="1:18" ht="13.2">
      <c r="A433" s="7"/>
      <c r="B433" s="7"/>
      <c r="C433" s="7"/>
      <c r="D433" s="7"/>
      <c r="E433" s="7"/>
      <c r="F433" s="7"/>
      <c r="G433" s="7"/>
      <c r="H433" s="7"/>
      <c r="I433" s="7"/>
      <c r="J433" s="7"/>
      <c r="K433" s="7"/>
      <c r="L433" s="7"/>
      <c r="M433" s="7"/>
      <c r="N433" s="7"/>
      <c r="O433" s="7"/>
      <c r="P433" s="7"/>
      <c r="Q433" s="7"/>
      <c r="R433" s="7"/>
    </row>
    <row r="434" spans="1:18" ht="13.2">
      <c r="A434" s="7"/>
      <c r="B434" s="7"/>
      <c r="C434" s="7"/>
      <c r="D434" s="7"/>
      <c r="E434" s="7"/>
      <c r="F434" s="7"/>
      <c r="G434" s="7"/>
      <c r="H434" s="7"/>
      <c r="I434" s="7"/>
      <c r="J434" s="7"/>
      <c r="K434" s="7"/>
      <c r="L434" s="7"/>
      <c r="M434" s="7"/>
      <c r="N434" s="7"/>
      <c r="O434" s="7"/>
      <c r="P434" s="7"/>
      <c r="Q434" s="7"/>
      <c r="R434" s="7"/>
    </row>
    <row r="435" spans="1:18" ht="13.2">
      <c r="A435" s="7"/>
      <c r="B435" s="7"/>
      <c r="C435" s="7"/>
      <c r="D435" s="7"/>
      <c r="E435" s="7"/>
      <c r="F435" s="7"/>
      <c r="G435" s="7"/>
      <c r="H435" s="7"/>
      <c r="I435" s="7"/>
      <c r="J435" s="7"/>
      <c r="K435" s="7"/>
      <c r="L435" s="7"/>
      <c r="M435" s="7"/>
      <c r="N435" s="7"/>
      <c r="O435" s="7"/>
      <c r="P435" s="7"/>
      <c r="Q435" s="7"/>
      <c r="R435" s="7"/>
    </row>
    <row r="436" spans="1:18" ht="13.2">
      <c r="A436" s="7"/>
      <c r="B436" s="7"/>
      <c r="C436" s="7"/>
      <c r="D436" s="7"/>
      <c r="E436" s="7"/>
      <c r="F436" s="7"/>
      <c r="G436" s="7"/>
      <c r="H436" s="7"/>
      <c r="I436" s="7"/>
      <c r="J436" s="7"/>
      <c r="K436" s="7"/>
      <c r="L436" s="7"/>
      <c r="M436" s="7"/>
      <c r="N436" s="7"/>
      <c r="O436" s="7"/>
      <c r="P436" s="7"/>
      <c r="Q436" s="7"/>
      <c r="R436" s="7"/>
    </row>
    <row r="437" spans="1:18" ht="13.2">
      <c r="A437" s="7"/>
      <c r="B437" s="7"/>
      <c r="C437" s="7"/>
      <c r="D437" s="7"/>
      <c r="E437" s="7"/>
      <c r="F437" s="7"/>
      <c r="G437" s="7"/>
      <c r="H437" s="7"/>
      <c r="I437" s="7"/>
      <c r="J437" s="7"/>
      <c r="K437" s="7"/>
      <c r="L437" s="7"/>
      <c r="M437" s="7"/>
      <c r="N437" s="7"/>
      <c r="O437" s="7"/>
      <c r="P437" s="7"/>
      <c r="Q437" s="7"/>
      <c r="R437" s="7"/>
    </row>
    <row r="438" spans="1:18" ht="13.2">
      <c r="A438" s="7"/>
      <c r="B438" s="7"/>
      <c r="C438" s="7"/>
      <c r="D438" s="7"/>
      <c r="E438" s="7"/>
      <c r="F438" s="7"/>
      <c r="G438" s="7"/>
      <c r="H438" s="7"/>
      <c r="I438" s="7"/>
      <c r="J438" s="7"/>
      <c r="K438" s="7"/>
      <c r="L438" s="7"/>
      <c r="M438" s="7"/>
      <c r="N438" s="7"/>
      <c r="O438" s="7"/>
      <c r="P438" s="7"/>
      <c r="Q438" s="7"/>
      <c r="R438" s="7"/>
    </row>
    <row r="439" spans="1:18" ht="13.2">
      <c r="A439" s="7"/>
      <c r="B439" s="7"/>
      <c r="C439" s="7"/>
      <c r="D439" s="7"/>
      <c r="E439" s="7"/>
      <c r="F439" s="7"/>
      <c r="G439" s="7"/>
      <c r="H439" s="7"/>
      <c r="I439" s="7"/>
      <c r="J439" s="7"/>
      <c r="K439" s="7"/>
      <c r="L439" s="7"/>
      <c r="M439" s="7"/>
      <c r="N439" s="7"/>
      <c r="O439" s="7"/>
      <c r="P439" s="7"/>
      <c r="Q439" s="7"/>
      <c r="R439" s="7"/>
    </row>
    <row r="440" spans="1:18" ht="13.2">
      <c r="A440" s="7"/>
      <c r="B440" s="7"/>
      <c r="C440" s="7"/>
      <c r="D440" s="7"/>
      <c r="E440" s="7"/>
      <c r="F440" s="7"/>
      <c r="G440" s="7"/>
      <c r="H440" s="7"/>
      <c r="I440" s="7"/>
      <c r="J440" s="7"/>
      <c r="K440" s="7"/>
      <c r="L440" s="7"/>
      <c r="M440" s="7"/>
      <c r="N440" s="7"/>
      <c r="O440" s="7"/>
      <c r="P440" s="7"/>
      <c r="Q440" s="7"/>
      <c r="R440" s="7"/>
    </row>
    <row r="441" spans="1:18" ht="13.2">
      <c r="A441" s="7"/>
      <c r="B441" s="7"/>
      <c r="C441" s="7"/>
      <c r="D441" s="7"/>
      <c r="E441" s="7"/>
      <c r="F441" s="7"/>
      <c r="G441" s="7"/>
      <c r="H441" s="7"/>
      <c r="I441" s="7"/>
      <c r="J441" s="7"/>
      <c r="K441" s="7"/>
      <c r="L441" s="7"/>
      <c r="M441" s="7"/>
      <c r="N441" s="7"/>
      <c r="O441" s="7"/>
      <c r="P441" s="7"/>
      <c r="Q441" s="7"/>
      <c r="R441" s="7"/>
    </row>
    <row r="442" spans="1:18" ht="13.2">
      <c r="A442" s="7"/>
      <c r="B442" s="7"/>
      <c r="C442" s="7"/>
      <c r="D442" s="7"/>
      <c r="E442" s="7"/>
      <c r="F442" s="7"/>
      <c r="G442" s="7"/>
      <c r="H442" s="7"/>
      <c r="I442" s="7"/>
      <c r="J442" s="7"/>
      <c r="K442" s="7"/>
      <c r="L442" s="7"/>
      <c r="M442" s="7"/>
      <c r="N442" s="7"/>
      <c r="O442" s="7"/>
      <c r="P442" s="7"/>
      <c r="Q442" s="7"/>
      <c r="R442" s="7"/>
    </row>
    <row r="443" spans="1:18" ht="13.2">
      <c r="A443" s="7"/>
      <c r="B443" s="7"/>
      <c r="C443" s="7"/>
      <c r="D443" s="7"/>
      <c r="E443" s="7"/>
      <c r="F443" s="7"/>
      <c r="G443" s="7"/>
      <c r="H443" s="7"/>
      <c r="I443" s="7"/>
      <c r="J443" s="7"/>
      <c r="K443" s="7"/>
      <c r="L443" s="7"/>
      <c r="M443" s="7"/>
      <c r="N443" s="7"/>
      <c r="O443" s="7"/>
      <c r="P443" s="7"/>
      <c r="Q443" s="7"/>
      <c r="R443" s="7"/>
    </row>
    <row r="444" spans="1:18" ht="13.2">
      <c r="A444" s="7"/>
      <c r="B444" s="7"/>
      <c r="C444" s="7"/>
      <c r="D444" s="7"/>
      <c r="E444" s="7"/>
      <c r="F444" s="7"/>
      <c r="G444" s="7"/>
      <c r="H444" s="7"/>
      <c r="I444" s="7"/>
      <c r="J444" s="7"/>
      <c r="K444" s="7"/>
      <c r="L444" s="7"/>
      <c r="M444" s="7"/>
      <c r="N444" s="7"/>
      <c r="O444" s="7"/>
      <c r="P444" s="7"/>
      <c r="Q444" s="7"/>
      <c r="R444" s="7"/>
    </row>
    <row r="445" spans="1:18" ht="13.2">
      <c r="A445" s="7"/>
      <c r="B445" s="7"/>
      <c r="C445" s="7"/>
      <c r="D445" s="7"/>
      <c r="E445" s="7"/>
      <c r="F445" s="7"/>
      <c r="G445" s="7"/>
      <c r="H445" s="7"/>
      <c r="I445" s="7"/>
      <c r="J445" s="7"/>
      <c r="K445" s="7"/>
      <c r="L445" s="7"/>
      <c r="M445" s="7"/>
      <c r="N445" s="7"/>
      <c r="O445" s="7"/>
      <c r="P445" s="7"/>
      <c r="Q445" s="7"/>
      <c r="R445" s="7"/>
    </row>
    <row r="446" spans="1:18" ht="13.2">
      <c r="A446" s="7"/>
      <c r="B446" s="7"/>
      <c r="C446" s="7"/>
      <c r="D446" s="7"/>
      <c r="E446" s="7"/>
      <c r="F446" s="7"/>
      <c r="G446" s="7"/>
      <c r="H446" s="7"/>
      <c r="I446" s="7"/>
      <c r="J446" s="7"/>
      <c r="K446" s="7"/>
      <c r="L446" s="7"/>
      <c r="M446" s="7"/>
      <c r="N446" s="7"/>
      <c r="O446" s="7"/>
      <c r="P446" s="7"/>
      <c r="Q446" s="7"/>
      <c r="R446" s="7"/>
    </row>
    <row r="447" spans="1:18" ht="13.2">
      <c r="A447" s="7"/>
      <c r="B447" s="7"/>
      <c r="C447" s="7"/>
      <c r="D447" s="7"/>
      <c r="E447" s="7"/>
      <c r="F447" s="7"/>
      <c r="G447" s="7"/>
      <c r="H447" s="7"/>
      <c r="I447" s="7"/>
      <c r="J447" s="7"/>
      <c r="K447" s="7"/>
      <c r="L447" s="7"/>
      <c r="M447" s="7"/>
      <c r="N447" s="7"/>
      <c r="O447" s="7"/>
      <c r="P447" s="7"/>
      <c r="Q447" s="7"/>
      <c r="R447" s="7"/>
    </row>
    <row r="448" spans="1:18" ht="13.2">
      <c r="A448" s="7"/>
      <c r="B448" s="7"/>
      <c r="C448" s="7"/>
      <c r="D448" s="7"/>
      <c r="E448" s="7"/>
      <c r="F448" s="7"/>
      <c r="G448" s="7"/>
      <c r="H448" s="7"/>
      <c r="I448" s="7"/>
      <c r="J448" s="7"/>
      <c r="K448" s="7"/>
      <c r="L448" s="7"/>
      <c r="M448" s="7"/>
      <c r="N448" s="7"/>
      <c r="O448" s="7"/>
      <c r="P448" s="7"/>
      <c r="Q448" s="7"/>
      <c r="R448" s="7"/>
    </row>
    <row r="449" spans="1:18" ht="13.2">
      <c r="A449" s="7"/>
      <c r="B449" s="7"/>
      <c r="C449" s="7"/>
      <c r="D449" s="7"/>
      <c r="E449" s="7"/>
      <c r="F449" s="7"/>
      <c r="G449" s="7"/>
      <c r="H449" s="7"/>
      <c r="I449" s="7"/>
      <c r="J449" s="7"/>
      <c r="K449" s="7"/>
      <c r="L449" s="7"/>
      <c r="M449" s="7"/>
      <c r="N449" s="7"/>
      <c r="O449" s="7"/>
      <c r="P449" s="7"/>
      <c r="Q449" s="7"/>
      <c r="R449" s="7"/>
    </row>
    <row r="450" spans="1:18" ht="13.2">
      <c r="A450" s="7"/>
      <c r="B450" s="7"/>
      <c r="C450" s="7"/>
      <c r="D450" s="7"/>
      <c r="E450" s="7"/>
      <c r="F450" s="7"/>
      <c r="G450" s="7"/>
      <c r="H450" s="7"/>
      <c r="I450" s="7"/>
      <c r="J450" s="7"/>
      <c r="K450" s="7"/>
      <c r="L450" s="7"/>
      <c r="M450" s="7"/>
      <c r="N450" s="7"/>
      <c r="O450" s="7"/>
      <c r="P450" s="7"/>
      <c r="Q450" s="7"/>
      <c r="R450" s="7"/>
    </row>
    <row r="451" spans="1:18" ht="13.2">
      <c r="A451" s="7"/>
      <c r="B451" s="7"/>
      <c r="C451" s="7"/>
      <c r="D451" s="7"/>
      <c r="E451" s="7"/>
      <c r="F451" s="7"/>
      <c r="G451" s="7"/>
      <c r="H451" s="7"/>
      <c r="I451" s="7"/>
      <c r="J451" s="7"/>
      <c r="K451" s="7"/>
      <c r="L451" s="7"/>
      <c r="M451" s="7"/>
      <c r="N451" s="7"/>
      <c r="O451" s="7"/>
      <c r="P451" s="7"/>
      <c r="Q451" s="7"/>
      <c r="R451" s="7"/>
    </row>
    <row r="452" spans="1:18" ht="13.2">
      <c r="A452" s="7"/>
      <c r="B452" s="7"/>
      <c r="C452" s="7"/>
      <c r="D452" s="7"/>
      <c r="E452" s="7"/>
      <c r="F452" s="7"/>
      <c r="G452" s="7"/>
      <c r="H452" s="7"/>
      <c r="I452" s="7"/>
      <c r="J452" s="7"/>
      <c r="K452" s="7"/>
      <c r="L452" s="7"/>
      <c r="M452" s="7"/>
      <c r="N452" s="7"/>
      <c r="O452" s="7"/>
      <c r="P452" s="7"/>
      <c r="Q452" s="7"/>
      <c r="R452" s="7"/>
    </row>
    <row r="453" spans="1:18" ht="13.2">
      <c r="A453" s="7"/>
      <c r="B453" s="7"/>
      <c r="C453" s="7"/>
      <c r="D453" s="7"/>
      <c r="E453" s="7"/>
      <c r="F453" s="7"/>
      <c r="G453" s="7"/>
      <c r="H453" s="7"/>
      <c r="I453" s="7"/>
      <c r="J453" s="7"/>
      <c r="K453" s="7"/>
      <c r="L453" s="7"/>
      <c r="M453" s="7"/>
      <c r="N453" s="7"/>
      <c r="O453" s="7"/>
      <c r="P453" s="7"/>
      <c r="Q453" s="7"/>
      <c r="R453" s="7"/>
    </row>
    <row r="454" spans="1:18" ht="13.2">
      <c r="A454" s="7"/>
      <c r="B454" s="7"/>
      <c r="C454" s="7"/>
      <c r="D454" s="7"/>
      <c r="E454" s="7"/>
      <c r="F454" s="7"/>
      <c r="G454" s="7"/>
      <c r="H454" s="7"/>
      <c r="I454" s="7"/>
      <c r="J454" s="7"/>
      <c r="K454" s="7"/>
      <c r="L454" s="7"/>
      <c r="M454" s="7"/>
      <c r="N454" s="7"/>
      <c r="O454" s="7"/>
      <c r="P454" s="7"/>
      <c r="Q454" s="7"/>
      <c r="R454" s="7"/>
    </row>
    <row r="455" spans="1:18" ht="13.2">
      <c r="A455" s="7"/>
      <c r="B455" s="7"/>
      <c r="C455" s="7"/>
      <c r="D455" s="7"/>
      <c r="E455" s="7"/>
      <c r="F455" s="7"/>
      <c r="G455" s="7"/>
      <c r="H455" s="7"/>
      <c r="I455" s="7"/>
      <c r="J455" s="7"/>
      <c r="K455" s="7"/>
      <c r="L455" s="7"/>
      <c r="M455" s="7"/>
      <c r="N455" s="7"/>
      <c r="O455" s="7"/>
      <c r="P455" s="7"/>
      <c r="Q455" s="7"/>
      <c r="R455" s="7"/>
    </row>
    <row r="456" spans="1:18" ht="13.2">
      <c r="A456" s="7"/>
      <c r="B456" s="7"/>
      <c r="C456" s="7"/>
      <c r="D456" s="7"/>
      <c r="E456" s="7"/>
      <c r="F456" s="7"/>
      <c r="G456" s="7"/>
      <c r="H456" s="7"/>
      <c r="I456" s="7"/>
      <c r="J456" s="7"/>
      <c r="K456" s="7"/>
      <c r="L456" s="7"/>
      <c r="M456" s="7"/>
      <c r="N456" s="7"/>
      <c r="O456" s="7"/>
      <c r="P456" s="7"/>
      <c r="Q456" s="7"/>
      <c r="R456" s="7"/>
    </row>
    <row r="457" spans="1:18" ht="13.2">
      <c r="A457" s="7"/>
      <c r="B457" s="7"/>
      <c r="C457" s="7"/>
      <c r="D457" s="7"/>
      <c r="E457" s="7"/>
      <c r="F457" s="7"/>
      <c r="G457" s="7"/>
      <c r="H457" s="7"/>
      <c r="I457" s="7"/>
      <c r="J457" s="7"/>
      <c r="K457" s="7"/>
      <c r="L457" s="7"/>
      <c r="M457" s="7"/>
      <c r="N457" s="7"/>
      <c r="O457" s="7"/>
      <c r="P457" s="7"/>
      <c r="Q457" s="7"/>
      <c r="R457" s="7"/>
    </row>
    <row r="458" spans="1:18" ht="13.2">
      <c r="A458" s="7"/>
      <c r="B458" s="7"/>
      <c r="C458" s="7"/>
      <c r="D458" s="7"/>
      <c r="E458" s="7"/>
      <c r="F458" s="7"/>
      <c r="G458" s="7"/>
      <c r="H458" s="7"/>
      <c r="I458" s="7"/>
      <c r="J458" s="7"/>
      <c r="K458" s="7"/>
      <c r="L458" s="7"/>
      <c r="M458" s="7"/>
      <c r="N458" s="7"/>
      <c r="O458" s="7"/>
      <c r="P458" s="7"/>
      <c r="Q458" s="7"/>
      <c r="R458" s="7"/>
    </row>
    <row r="459" spans="1:18" ht="13.2">
      <c r="A459" s="7"/>
      <c r="B459" s="7"/>
      <c r="C459" s="7"/>
      <c r="D459" s="7"/>
      <c r="E459" s="7"/>
      <c r="F459" s="7"/>
      <c r="G459" s="7"/>
      <c r="H459" s="7"/>
      <c r="I459" s="7"/>
      <c r="J459" s="7"/>
      <c r="K459" s="7"/>
      <c r="L459" s="7"/>
      <c r="M459" s="7"/>
      <c r="N459" s="7"/>
      <c r="O459" s="7"/>
      <c r="P459" s="7"/>
      <c r="Q459" s="7"/>
      <c r="R459" s="7"/>
    </row>
    <row r="460" spans="1:18" ht="13.2">
      <c r="A460" s="7"/>
      <c r="B460" s="7"/>
      <c r="C460" s="7"/>
      <c r="D460" s="7"/>
      <c r="E460" s="7"/>
      <c r="F460" s="7"/>
      <c r="G460" s="7"/>
      <c r="H460" s="7"/>
      <c r="I460" s="7"/>
      <c r="J460" s="7"/>
      <c r="K460" s="7"/>
      <c r="L460" s="7"/>
      <c r="M460" s="7"/>
      <c r="N460" s="7"/>
      <c r="O460" s="7"/>
      <c r="P460" s="7"/>
      <c r="Q460" s="7"/>
      <c r="R460" s="7"/>
    </row>
    <row r="461" spans="1:18" ht="13.2">
      <c r="A461" s="7"/>
      <c r="B461" s="7"/>
      <c r="C461" s="7"/>
      <c r="D461" s="7"/>
      <c r="E461" s="7"/>
      <c r="F461" s="7"/>
      <c r="G461" s="7"/>
      <c r="H461" s="7"/>
      <c r="I461" s="7"/>
      <c r="J461" s="7"/>
      <c r="K461" s="7"/>
      <c r="L461" s="7"/>
      <c r="M461" s="7"/>
      <c r="N461" s="7"/>
      <c r="O461" s="7"/>
      <c r="P461" s="7"/>
      <c r="Q461" s="7"/>
      <c r="R461" s="7"/>
    </row>
    <row r="462" spans="1:18" ht="13.2">
      <c r="A462" s="7"/>
      <c r="B462" s="7"/>
      <c r="C462" s="7"/>
      <c r="D462" s="7"/>
      <c r="E462" s="7"/>
      <c r="F462" s="7"/>
      <c r="G462" s="7"/>
      <c r="H462" s="7"/>
      <c r="I462" s="7"/>
      <c r="J462" s="7"/>
      <c r="K462" s="7"/>
      <c r="L462" s="7"/>
      <c r="M462" s="7"/>
      <c r="N462" s="7"/>
      <c r="O462" s="7"/>
      <c r="P462" s="7"/>
      <c r="Q462" s="7"/>
      <c r="R462" s="7"/>
    </row>
    <row r="463" spans="1:18" ht="13.2">
      <c r="A463" s="7"/>
      <c r="B463" s="7"/>
      <c r="C463" s="7"/>
      <c r="D463" s="7"/>
      <c r="E463" s="7"/>
      <c r="F463" s="7"/>
      <c r="G463" s="7"/>
      <c r="H463" s="7"/>
      <c r="I463" s="7"/>
      <c r="J463" s="7"/>
      <c r="K463" s="7"/>
      <c r="L463" s="7"/>
      <c r="M463" s="7"/>
      <c r="N463" s="7"/>
      <c r="O463" s="7"/>
      <c r="P463" s="7"/>
      <c r="Q463" s="7"/>
      <c r="R463" s="7"/>
    </row>
    <row r="464" spans="1:18" ht="13.2">
      <c r="A464" s="7"/>
      <c r="B464" s="7"/>
      <c r="C464" s="7"/>
      <c r="D464" s="7"/>
      <c r="E464" s="7"/>
      <c r="F464" s="7"/>
      <c r="G464" s="7"/>
      <c r="H464" s="7"/>
      <c r="I464" s="7"/>
      <c r="J464" s="7"/>
      <c r="K464" s="7"/>
      <c r="L464" s="7"/>
      <c r="M464" s="7"/>
      <c r="N464" s="7"/>
      <c r="O464" s="7"/>
      <c r="P464" s="7"/>
      <c r="Q464" s="7"/>
      <c r="R464" s="7"/>
    </row>
    <row r="465" spans="1:18" ht="13.2">
      <c r="A465" s="7"/>
      <c r="B465" s="7"/>
      <c r="C465" s="7"/>
      <c r="D465" s="7"/>
      <c r="E465" s="7"/>
      <c r="F465" s="7"/>
      <c r="G465" s="7"/>
      <c r="H465" s="7"/>
      <c r="I465" s="7"/>
      <c r="J465" s="7"/>
      <c r="K465" s="7"/>
      <c r="L465" s="7"/>
      <c r="M465" s="7"/>
      <c r="N465" s="7"/>
      <c r="O465" s="7"/>
      <c r="P465" s="7"/>
      <c r="Q465" s="7"/>
      <c r="R465" s="7"/>
    </row>
    <row r="466" spans="1:18" ht="13.2">
      <c r="A466" s="7"/>
      <c r="B466" s="7"/>
      <c r="C466" s="7"/>
      <c r="D466" s="7"/>
      <c r="E466" s="7"/>
      <c r="F466" s="7"/>
      <c r="G466" s="7"/>
      <c r="H466" s="7"/>
      <c r="I466" s="7"/>
      <c r="J466" s="7"/>
      <c r="K466" s="7"/>
      <c r="L466" s="7"/>
      <c r="M466" s="7"/>
      <c r="N466" s="7"/>
      <c r="O466" s="7"/>
      <c r="P466" s="7"/>
      <c r="Q466" s="7"/>
      <c r="R466" s="7"/>
    </row>
    <row r="467" spans="1:18" ht="13.2">
      <c r="A467" s="7"/>
      <c r="B467" s="7"/>
      <c r="C467" s="7"/>
      <c r="D467" s="7"/>
      <c r="E467" s="7"/>
      <c r="F467" s="7"/>
      <c r="G467" s="7"/>
      <c r="H467" s="7"/>
      <c r="I467" s="7"/>
      <c r="J467" s="7"/>
      <c r="K467" s="7"/>
      <c r="L467" s="7"/>
      <c r="M467" s="7"/>
      <c r="N467" s="7"/>
      <c r="O467" s="7"/>
      <c r="P467" s="7"/>
      <c r="Q467" s="7"/>
      <c r="R467" s="7"/>
    </row>
    <row r="468" spans="1:18" ht="13.2">
      <c r="A468" s="7"/>
      <c r="B468" s="7"/>
      <c r="C468" s="7"/>
      <c r="D468" s="7"/>
      <c r="E468" s="7"/>
      <c r="F468" s="7"/>
      <c r="G468" s="7"/>
      <c r="H468" s="7"/>
      <c r="I468" s="7"/>
      <c r="J468" s="7"/>
      <c r="K468" s="7"/>
      <c r="L468" s="7"/>
      <c r="M468" s="7"/>
      <c r="N468" s="7"/>
      <c r="O468" s="7"/>
      <c r="P468" s="7"/>
      <c r="Q468" s="7"/>
      <c r="R468" s="7"/>
    </row>
    <row r="469" spans="1:18" ht="13.2">
      <c r="A469" s="7"/>
      <c r="B469" s="7"/>
      <c r="C469" s="7"/>
      <c r="D469" s="7"/>
      <c r="E469" s="7"/>
      <c r="F469" s="7"/>
      <c r="G469" s="7"/>
      <c r="H469" s="7"/>
      <c r="I469" s="7"/>
      <c r="J469" s="7"/>
      <c r="K469" s="7"/>
      <c r="L469" s="7"/>
      <c r="M469" s="7"/>
      <c r="N469" s="7"/>
      <c r="O469" s="7"/>
      <c r="P469" s="7"/>
      <c r="Q469" s="7"/>
      <c r="R469" s="7"/>
    </row>
    <row r="470" spans="1:18" ht="13.2">
      <c r="A470" s="7"/>
      <c r="B470" s="7"/>
      <c r="C470" s="7"/>
      <c r="D470" s="7"/>
      <c r="E470" s="7"/>
      <c r="F470" s="7"/>
      <c r="G470" s="7"/>
      <c r="H470" s="7"/>
      <c r="I470" s="7"/>
      <c r="J470" s="7"/>
      <c r="K470" s="7"/>
      <c r="L470" s="7"/>
      <c r="M470" s="7"/>
      <c r="N470" s="7"/>
      <c r="O470" s="7"/>
      <c r="P470" s="7"/>
      <c r="Q470" s="7"/>
      <c r="R470" s="7"/>
    </row>
    <row r="471" spans="1:18" ht="13.2">
      <c r="A471" s="7"/>
      <c r="B471" s="7"/>
      <c r="C471" s="7"/>
      <c r="D471" s="7"/>
      <c r="E471" s="7"/>
      <c r="F471" s="7"/>
      <c r="G471" s="7"/>
      <c r="H471" s="7"/>
      <c r="I471" s="7"/>
      <c r="J471" s="7"/>
      <c r="K471" s="7"/>
      <c r="L471" s="7"/>
      <c r="M471" s="7"/>
      <c r="N471" s="7"/>
      <c r="O471" s="7"/>
      <c r="P471" s="7"/>
      <c r="Q471" s="7"/>
      <c r="R471" s="7"/>
    </row>
    <row r="472" spans="1:18" ht="13.2">
      <c r="A472" s="7"/>
      <c r="B472" s="7"/>
      <c r="C472" s="7"/>
      <c r="D472" s="7"/>
      <c r="E472" s="7"/>
      <c r="F472" s="7"/>
      <c r="G472" s="7"/>
      <c r="H472" s="7"/>
      <c r="I472" s="7"/>
      <c r="J472" s="7"/>
      <c r="K472" s="7"/>
      <c r="L472" s="7"/>
      <c r="M472" s="7"/>
      <c r="N472" s="7"/>
      <c r="O472" s="7"/>
      <c r="P472" s="7"/>
      <c r="Q472" s="7"/>
      <c r="R472" s="7"/>
    </row>
    <row r="473" spans="1:18" ht="13.2">
      <c r="A473" s="7"/>
      <c r="B473" s="7"/>
      <c r="C473" s="7"/>
      <c r="D473" s="7"/>
      <c r="E473" s="7"/>
      <c r="F473" s="7"/>
      <c r="G473" s="7"/>
      <c r="H473" s="7"/>
      <c r="I473" s="7"/>
      <c r="J473" s="7"/>
      <c r="K473" s="7"/>
      <c r="L473" s="7"/>
      <c r="M473" s="7"/>
      <c r="N473" s="7"/>
      <c r="O473" s="7"/>
      <c r="P473" s="7"/>
      <c r="Q473" s="7"/>
      <c r="R473" s="7"/>
    </row>
    <row r="474" spans="1:18" ht="13.2">
      <c r="A474" s="7"/>
      <c r="B474" s="7"/>
      <c r="C474" s="7"/>
      <c r="D474" s="7"/>
      <c r="E474" s="7"/>
      <c r="F474" s="7"/>
      <c r="G474" s="7"/>
      <c r="H474" s="7"/>
      <c r="I474" s="7"/>
      <c r="J474" s="7"/>
      <c r="K474" s="7"/>
      <c r="L474" s="7"/>
      <c r="M474" s="7"/>
      <c r="N474" s="7"/>
      <c r="O474" s="7"/>
      <c r="P474" s="7"/>
      <c r="Q474" s="7"/>
      <c r="R474" s="7"/>
    </row>
    <row r="475" spans="1:18" ht="13.2">
      <c r="A475" s="7"/>
      <c r="B475" s="7"/>
      <c r="C475" s="7"/>
      <c r="D475" s="7"/>
      <c r="E475" s="7"/>
      <c r="F475" s="7"/>
      <c r="G475" s="7"/>
      <c r="H475" s="7"/>
      <c r="I475" s="7"/>
      <c r="J475" s="7"/>
      <c r="K475" s="7"/>
      <c r="L475" s="7"/>
      <c r="M475" s="7"/>
      <c r="N475" s="7"/>
      <c r="O475" s="7"/>
      <c r="P475" s="7"/>
      <c r="Q475" s="7"/>
      <c r="R475" s="7"/>
    </row>
    <row r="476" spans="1:18" ht="13.2">
      <c r="A476" s="7"/>
      <c r="B476" s="7"/>
      <c r="C476" s="7"/>
      <c r="D476" s="7"/>
      <c r="E476" s="7"/>
      <c r="F476" s="7"/>
      <c r="G476" s="7"/>
      <c r="H476" s="7"/>
      <c r="I476" s="7"/>
      <c r="J476" s="7"/>
      <c r="K476" s="7"/>
      <c r="L476" s="7"/>
      <c r="M476" s="7"/>
      <c r="N476" s="7"/>
      <c r="O476" s="7"/>
      <c r="P476" s="7"/>
      <c r="Q476" s="7"/>
      <c r="R476" s="7"/>
    </row>
    <row r="477" spans="1:18" ht="13.2">
      <c r="A477" s="7"/>
      <c r="B477" s="7"/>
      <c r="C477" s="7"/>
      <c r="D477" s="7"/>
      <c r="E477" s="7"/>
      <c r="F477" s="7"/>
      <c r="G477" s="7"/>
      <c r="H477" s="7"/>
      <c r="I477" s="7"/>
      <c r="J477" s="7"/>
      <c r="K477" s="7"/>
      <c r="L477" s="7"/>
      <c r="M477" s="7"/>
      <c r="N477" s="7"/>
      <c r="O477" s="7"/>
      <c r="P477" s="7"/>
      <c r="Q477" s="7"/>
      <c r="R477" s="7"/>
    </row>
    <row r="478" spans="1:18" ht="13.2">
      <c r="A478" s="7"/>
      <c r="B478" s="7"/>
      <c r="C478" s="7"/>
      <c r="D478" s="7"/>
      <c r="E478" s="7"/>
      <c r="F478" s="7"/>
      <c r="G478" s="7"/>
      <c r="H478" s="7"/>
      <c r="I478" s="7"/>
      <c r="J478" s="7"/>
      <c r="K478" s="7"/>
      <c r="L478" s="7"/>
      <c r="M478" s="7"/>
      <c r="N478" s="7"/>
      <c r="O478" s="7"/>
      <c r="P478" s="7"/>
      <c r="Q478" s="7"/>
      <c r="R478" s="7"/>
    </row>
    <row r="479" spans="1:18" ht="13.2">
      <c r="A479" s="7"/>
      <c r="B479" s="7"/>
      <c r="C479" s="7"/>
      <c r="D479" s="7"/>
      <c r="E479" s="7"/>
      <c r="F479" s="7"/>
      <c r="G479" s="7"/>
      <c r="H479" s="7"/>
      <c r="I479" s="7"/>
      <c r="J479" s="7"/>
      <c r="K479" s="7"/>
      <c r="L479" s="7"/>
      <c r="M479" s="7"/>
      <c r="N479" s="7"/>
      <c r="O479" s="7"/>
      <c r="P479" s="7"/>
      <c r="Q479" s="7"/>
      <c r="R479" s="7"/>
    </row>
    <row r="480" spans="1:18" ht="13.2">
      <c r="A480" s="7"/>
      <c r="B480" s="7"/>
      <c r="C480" s="7"/>
      <c r="D480" s="7"/>
      <c r="E480" s="7"/>
      <c r="F480" s="7"/>
      <c r="G480" s="7"/>
      <c r="H480" s="7"/>
      <c r="I480" s="7"/>
      <c r="J480" s="7"/>
      <c r="K480" s="7"/>
      <c r="L480" s="7"/>
      <c r="M480" s="7"/>
      <c r="N480" s="7"/>
      <c r="O480" s="7"/>
      <c r="P480" s="7"/>
      <c r="Q480" s="7"/>
      <c r="R480" s="7"/>
    </row>
    <row r="481" spans="1:18" ht="13.2">
      <c r="A481" s="7"/>
      <c r="B481" s="7"/>
      <c r="C481" s="7"/>
      <c r="D481" s="7"/>
      <c r="E481" s="7"/>
      <c r="F481" s="7"/>
      <c r="G481" s="7"/>
      <c r="H481" s="7"/>
      <c r="I481" s="7"/>
      <c r="J481" s="7"/>
      <c r="K481" s="7"/>
      <c r="L481" s="7"/>
      <c r="M481" s="7"/>
      <c r="N481" s="7"/>
      <c r="O481" s="7"/>
      <c r="P481" s="7"/>
      <c r="Q481" s="7"/>
      <c r="R481" s="7"/>
    </row>
    <row r="482" spans="1:18" ht="13.2">
      <c r="A482" s="7"/>
      <c r="B482" s="7"/>
      <c r="C482" s="7"/>
      <c r="D482" s="7"/>
      <c r="E482" s="7"/>
      <c r="F482" s="7"/>
      <c r="G482" s="7"/>
      <c r="H482" s="7"/>
      <c r="I482" s="7"/>
      <c r="J482" s="7"/>
      <c r="K482" s="7"/>
      <c r="L482" s="7"/>
      <c r="M482" s="7"/>
      <c r="N482" s="7"/>
      <c r="O482" s="7"/>
      <c r="P482" s="7"/>
      <c r="Q482" s="7"/>
      <c r="R482" s="7"/>
    </row>
    <row r="483" spans="1:18" ht="13.2">
      <c r="A483" s="7"/>
      <c r="B483" s="7"/>
      <c r="C483" s="7"/>
      <c r="D483" s="7"/>
      <c r="E483" s="7"/>
      <c r="F483" s="7"/>
      <c r="G483" s="7"/>
      <c r="H483" s="7"/>
      <c r="I483" s="7"/>
      <c r="J483" s="7"/>
      <c r="K483" s="7"/>
      <c r="L483" s="7"/>
      <c r="M483" s="7"/>
      <c r="N483" s="7"/>
      <c r="O483" s="7"/>
      <c r="P483" s="7"/>
      <c r="Q483" s="7"/>
      <c r="R483" s="7"/>
    </row>
    <row r="484" spans="1:18" ht="13.2">
      <c r="A484" s="7"/>
      <c r="B484" s="7"/>
      <c r="C484" s="7"/>
      <c r="D484" s="7"/>
      <c r="E484" s="7"/>
      <c r="F484" s="7"/>
      <c r="G484" s="7"/>
      <c r="H484" s="7"/>
      <c r="I484" s="7"/>
      <c r="J484" s="7"/>
      <c r="K484" s="7"/>
      <c r="L484" s="7"/>
      <c r="M484" s="7"/>
      <c r="N484" s="7"/>
      <c r="O484" s="7"/>
      <c r="P484" s="7"/>
      <c r="Q484" s="7"/>
      <c r="R484" s="7"/>
    </row>
    <row r="485" spans="1:18" ht="13.2">
      <c r="A485" s="7"/>
      <c r="B485" s="7"/>
      <c r="C485" s="7"/>
      <c r="D485" s="7"/>
      <c r="E485" s="7"/>
      <c r="F485" s="7"/>
      <c r="G485" s="7"/>
      <c r="H485" s="7"/>
      <c r="I485" s="7"/>
      <c r="J485" s="7"/>
      <c r="K485" s="7"/>
      <c r="L485" s="7"/>
      <c r="M485" s="7"/>
      <c r="N485" s="7"/>
      <c r="O485" s="7"/>
      <c r="P485" s="7"/>
      <c r="Q485" s="7"/>
      <c r="R485" s="7"/>
    </row>
    <row r="486" spans="1:18" ht="13.2">
      <c r="A486" s="7"/>
      <c r="B486" s="7"/>
      <c r="C486" s="7"/>
      <c r="D486" s="7"/>
      <c r="E486" s="7"/>
      <c r="F486" s="7"/>
      <c r="G486" s="7"/>
      <c r="H486" s="7"/>
      <c r="I486" s="7"/>
      <c r="J486" s="7"/>
      <c r="K486" s="7"/>
      <c r="L486" s="7"/>
      <c r="M486" s="7"/>
      <c r="N486" s="7"/>
      <c r="O486" s="7"/>
      <c r="P486" s="7"/>
      <c r="Q486" s="7"/>
      <c r="R486" s="7"/>
    </row>
    <row r="487" spans="1:18" ht="13.2">
      <c r="A487" s="7"/>
      <c r="B487" s="7"/>
      <c r="C487" s="7"/>
      <c r="D487" s="7"/>
      <c r="E487" s="7"/>
      <c r="F487" s="7"/>
      <c r="G487" s="7"/>
      <c r="H487" s="7"/>
      <c r="I487" s="7"/>
      <c r="J487" s="7"/>
      <c r="K487" s="7"/>
      <c r="L487" s="7"/>
      <c r="M487" s="7"/>
      <c r="N487" s="7"/>
      <c r="O487" s="7"/>
      <c r="P487" s="7"/>
      <c r="Q487" s="7"/>
      <c r="R487" s="7"/>
    </row>
    <row r="488" spans="1:18" ht="13.2">
      <c r="A488" s="7"/>
      <c r="B488" s="7"/>
      <c r="C488" s="7"/>
      <c r="D488" s="7"/>
      <c r="E488" s="7"/>
      <c r="F488" s="7"/>
      <c r="G488" s="7"/>
      <c r="H488" s="7"/>
      <c r="I488" s="7"/>
      <c r="J488" s="7"/>
      <c r="K488" s="7"/>
      <c r="L488" s="7"/>
      <c r="M488" s="7"/>
      <c r="N488" s="7"/>
      <c r="O488" s="7"/>
      <c r="P488" s="7"/>
      <c r="Q488" s="7"/>
      <c r="R488" s="7"/>
    </row>
    <row r="489" spans="1:18" ht="13.2">
      <c r="A489" s="7"/>
      <c r="B489" s="7"/>
      <c r="C489" s="7"/>
      <c r="D489" s="7"/>
      <c r="E489" s="7"/>
      <c r="F489" s="7"/>
      <c r="G489" s="7"/>
      <c r="H489" s="7"/>
      <c r="I489" s="7"/>
      <c r="J489" s="7"/>
      <c r="K489" s="7"/>
      <c r="L489" s="7"/>
      <c r="M489" s="7"/>
      <c r="N489" s="7"/>
      <c r="O489" s="7"/>
      <c r="P489" s="7"/>
      <c r="Q489" s="7"/>
      <c r="R489" s="7"/>
    </row>
    <row r="490" spans="1:18" ht="13.2">
      <c r="A490" s="7"/>
      <c r="B490" s="7"/>
      <c r="C490" s="7"/>
      <c r="D490" s="7"/>
      <c r="E490" s="7"/>
      <c r="F490" s="7"/>
      <c r="G490" s="7"/>
      <c r="H490" s="7"/>
      <c r="I490" s="7"/>
      <c r="J490" s="7"/>
      <c r="K490" s="7"/>
      <c r="L490" s="7"/>
      <c r="M490" s="7"/>
      <c r="N490" s="7"/>
      <c r="O490" s="7"/>
      <c r="P490" s="7"/>
      <c r="Q490" s="7"/>
      <c r="R490" s="7"/>
    </row>
    <row r="491" spans="1:18" ht="13.2">
      <c r="A491" s="7"/>
      <c r="B491" s="7"/>
      <c r="C491" s="7"/>
      <c r="D491" s="7"/>
      <c r="E491" s="7"/>
      <c r="F491" s="7"/>
      <c r="G491" s="7"/>
      <c r="H491" s="7"/>
      <c r="I491" s="7"/>
      <c r="J491" s="7"/>
      <c r="K491" s="7"/>
      <c r="L491" s="7"/>
      <c r="M491" s="7"/>
      <c r="N491" s="7"/>
      <c r="O491" s="7"/>
      <c r="P491" s="7"/>
      <c r="Q491" s="7"/>
      <c r="R491" s="7"/>
    </row>
    <row r="492" spans="1:18" ht="13.2">
      <c r="A492" s="7"/>
      <c r="B492" s="7"/>
      <c r="C492" s="7"/>
      <c r="D492" s="7"/>
      <c r="E492" s="7"/>
      <c r="F492" s="7"/>
      <c r="G492" s="7"/>
      <c r="H492" s="7"/>
      <c r="I492" s="7"/>
      <c r="J492" s="7"/>
      <c r="K492" s="7"/>
      <c r="L492" s="7"/>
      <c r="M492" s="7"/>
      <c r="N492" s="7"/>
      <c r="O492" s="7"/>
      <c r="P492" s="7"/>
      <c r="Q492" s="7"/>
      <c r="R492" s="7"/>
    </row>
    <row r="493" spans="1:18" ht="13.2">
      <c r="A493" s="7"/>
      <c r="B493" s="7"/>
      <c r="C493" s="7"/>
      <c r="D493" s="7"/>
      <c r="E493" s="7"/>
      <c r="F493" s="7"/>
      <c r="G493" s="7"/>
      <c r="H493" s="7"/>
      <c r="I493" s="7"/>
      <c r="J493" s="7"/>
      <c r="K493" s="7"/>
      <c r="L493" s="7"/>
      <c r="M493" s="7"/>
      <c r="N493" s="7"/>
      <c r="O493" s="7"/>
      <c r="P493" s="7"/>
      <c r="Q493" s="7"/>
      <c r="R493" s="7"/>
    </row>
    <row r="494" spans="1:18" ht="13.2">
      <c r="A494" s="7"/>
      <c r="B494" s="7"/>
      <c r="C494" s="7"/>
      <c r="D494" s="7"/>
      <c r="E494" s="7"/>
      <c r="F494" s="7"/>
      <c r="G494" s="7"/>
      <c r="H494" s="7"/>
      <c r="I494" s="7"/>
      <c r="J494" s="7"/>
      <c r="K494" s="7"/>
      <c r="L494" s="7"/>
      <c r="M494" s="7"/>
      <c r="N494" s="7"/>
      <c r="O494" s="7"/>
      <c r="P494" s="7"/>
      <c r="Q494" s="7"/>
      <c r="R494" s="7"/>
    </row>
    <row r="495" spans="1:18" ht="13.2">
      <c r="A495" s="7"/>
      <c r="B495" s="7"/>
      <c r="C495" s="7"/>
      <c r="D495" s="7"/>
      <c r="E495" s="7"/>
      <c r="F495" s="7"/>
      <c r="G495" s="7"/>
      <c r="H495" s="7"/>
      <c r="I495" s="7"/>
      <c r="J495" s="7"/>
      <c r="K495" s="7"/>
      <c r="L495" s="7"/>
      <c r="M495" s="7"/>
      <c r="N495" s="7"/>
      <c r="O495" s="7"/>
      <c r="P495" s="7"/>
      <c r="Q495" s="7"/>
      <c r="R495" s="7"/>
    </row>
    <row r="496" spans="1:18" ht="13.2">
      <c r="A496" s="7"/>
      <c r="B496" s="7"/>
      <c r="C496" s="7"/>
      <c r="D496" s="7"/>
      <c r="E496" s="7"/>
      <c r="F496" s="7"/>
      <c r="G496" s="7"/>
      <c r="H496" s="7"/>
      <c r="I496" s="7"/>
      <c r="J496" s="7"/>
      <c r="K496" s="7"/>
      <c r="L496" s="7"/>
      <c r="M496" s="7"/>
      <c r="N496" s="7"/>
      <c r="O496" s="7"/>
      <c r="P496" s="7"/>
      <c r="Q496" s="7"/>
      <c r="R496" s="7"/>
    </row>
    <row r="497" spans="1:18" ht="13.2">
      <c r="A497" s="7"/>
      <c r="B497" s="7"/>
      <c r="C497" s="7"/>
      <c r="D497" s="7"/>
      <c r="E497" s="7"/>
      <c r="F497" s="7"/>
      <c r="G497" s="7"/>
      <c r="H497" s="7"/>
      <c r="I497" s="7"/>
      <c r="J497" s="7"/>
      <c r="K497" s="7"/>
      <c r="L497" s="7"/>
      <c r="M497" s="7"/>
      <c r="N497" s="7"/>
      <c r="O497" s="7"/>
      <c r="P497" s="7"/>
      <c r="Q497" s="7"/>
      <c r="R497" s="7"/>
    </row>
    <row r="498" spans="1:18" ht="13.2">
      <c r="A498" s="7"/>
      <c r="B498" s="7"/>
      <c r="C498" s="7"/>
      <c r="D498" s="7"/>
      <c r="E498" s="7"/>
      <c r="F498" s="7"/>
      <c r="G498" s="7"/>
      <c r="H498" s="7"/>
      <c r="I498" s="7"/>
      <c r="J498" s="7"/>
      <c r="K498" s="7"/>
      <c r="L498" s="7"/>
      <c r="M498" s="7"/>
      <c r="N498" s="7"/>
      <c r="O498" s="7"/>
      <c r="P498" s="7"/>
      <c r="Q498" s="7"/>
      <c r="R498" s="7"/>
    </row>
    <row r="499" spans="1:18" ht="13.2">
      <c r="A499" s="7"/>
      <c r="B499" s="7"/>
      <c r="C499" s="7"/>
      <c r="D499" s="7"/>
      <c r="E499" s="7"/>
      <c r="F499" s="7"/>
      <c r="G499" s="7"/>
      <c r="H499" s="7"/>
      <c r="I499" s="7"/>
      <c r="J499" s="7"/>
      <c r="K499" s="7"/>
      <c r="L499" s="7"/>
      <c r="M499" s="7"/>
      <c r="N499" s="7"/>
      <c r="O499" s="7"/>
      <c r="P499" s="7"/>
      <c r="Q499" s="7"/>
      <c r="R499" s="7"/>
    </row>
    <row r="500" spans="1:18" ht="13.2">
      <c r="A500" s="7"/>
      <c r="B500" s="7"/>
      <c r="C500" s="7"/>
      <c r="D500" s="7"/>
      <c r="E500" s="7"/>
      <c r="F500" s="7"/>
      <c r="G500" s="7"/>
      <c r="H500" s="7"/>
      <c r="I500" s="7"/>
      <c r="J500" s="7"/>
      <c r="K500" s="7"/>
      <c r="L500" s="7"/>
      <c r="M500" s="7"/>
      <c r="N500" s="7"/>
      <c r="O500" s="7"/>
      <c r="P500" s="7"/>
      <c r="Q500" s="7"/>
      <c r="R500" s="7"/>
    </row>
    <row r="501" spans="1:18" ht="13.2">
      <c r="A501" s="7"/>
      <c r="B501" s="7"/>
      <c r="C501" s="7"/>
      <c r="D501" s="7"/>
      <c r="E501" s="7"/>
      <c r="F501" s="7"/>
      <c r="G501" s="7"/>
      <c r="H501" s="7"/>
      <c r="I501" s="7"/>
      <c r="J501" s="7"/>
      <c r="K501" s="7"/>
      <c r="L501" s="7"/>
      <c r="M501" s="7"/>
      <c r="N501" s="7"/>
      <c r="O501" s="7"/>
      <c r="P501" s="7"/>
      <c r="Q501" s="7"/>
      <c r="R501" s="7"/>
    </row>
    <row r="502" spans="1:18" ht="13.2">
      <c r="A502" s="7"/>
      <c r="B502" s="7"/>
      <c r="C502" s="7"/>
      <c r="D502" s="7"/>
      <c r="E502" s="7"/>
      <c r="F502" s="7"/>
      <c r="G502" s="7"/>
      <c r="H502" s="7"/>
      <c r="I502" s="7"/>
      <c r="J502" s="7"/>
      <c r="K502" s="7"/>
      <c r="L502" s="7"/>
      <c r="M502" s="7"/>
      <c r="N502" s="7"/>
      <c r="O502" s="7"/>
      <c r="P502" s="7"/>
      <c r="Q502" s="7"/>
      <c r="R502" s="7"/>
    </row>
    <row r="503" spans="1:18" ht="13.2">
      <c r="A503" s="7"/>
      <c r="B503" s="7"/>
      <c r="C503" s="7"/>
      <c r="D503" s="7"/>
      <c r="E503" s="7"/>
      <c r="F503" s="7"/>
      <c r="G503" s="7"/>
      <c r="H503" s="7"/>
      <c r="I503" s="7"/>
      <c r="J503" s="7"/>
      <c r="K503" s="7"/>
      <c r="L503" s="7"/>
      <c r="M503" s="7"/>
      <c r="N503" s="7"/>
      <c r="O503" s="7"/>
      <c r="P503" s="7"/>
      <c r="Q503" s="7"/>
      <c r="R503" s="7"/>
    </row>
    <row r="504" spans="1:18" ht="13.2">
      <c r="A504" s="7"/>
      <c r="B504" s="7"/>
      <c r="C504" s="7"/>
      <c r="D504" s="7"/>
      <c r="E504" s="7"/>
      <c r="F504" s="7"/>
      <c r="G504" s="7"/>
      <c r="H504" s="7"/>
      <c r="I504" s="7"/>
      <c r="J504" s="7"/>
      <c r="K504" s="7"/>
      <c r="L504" s="7"/>
      <c r="M504" s="7"/>
      <c r="N504" s="7"/>
      <c r="O504" s="7"/>
      <c r="P504" s="7"/>
      <c r="Q504" s="7"/>
      <c r="R504" s="7"/>
    </row>
    <row r="505" spans="1:18" ht="13.2">
      <c r="A505" s="7"/>
      <c r="B505" s="7"/>
      <c r="C505" s="7"/>
      <c r="D505" s="7"/>
      <c r="E505" s="7"/>
      <c r="F505" s="7"/>
      <c r="G505" s="7"/>
      <c r="H505" s="7"/>
      <c r="I505" s="7"/>
      <c r="J505" s="7"/>
      <c r="K505" s="7"/>
      <c r="L505" s="7"/>
      <c r="M505" s="7"/>
      <c r="N505" s="7"/>
      <c r="O505" s="7"/>
      <c r="P505" s="7"/>
      <c r="Q505" s="7"/>
      <c r="R505" s="7"/>
    </row>
    <row r="506" spans="1:18" ht="13.2">
      <c r="A506" s="7"/>
      <c r="B506" s="7"/>
      <c r="C506" s="7"/>
      <c r="D506" s="7"/>
      <c r="E506" s="7"/>
      <c r="F506" s="7"/>
      <c r="G506" s="7"/>
      <c r="H506" s="7"/>
      <c r="I506" s="7"/>
      <c r="J506" s="7"/>
      <c r="K506" s="7"/>
      <c r="L506" s="7"/>
      <c r="M506" s="7"/>
      <c r="N506" s="7"/>
      <c r="O506" s="7"/>
      <c r="P506" s="7"/>
      <c r="Q506" s="7"/>
      <c r="R506" s="7"/>
    </row>
    <row r="507" spans="1:18" ht="13.2">
      <c r="A507" s="7"/>
      <c r="B507" s="7"/>
      <c r="C507" s="7"/>
      <c r="D507" s="7"/>
      <c r="E507" s="7"/>
      <c r="F507" s="7"/>
      <c r="G507" s="7"/>
      <c r="H507" s="7"/>
      <c r="I507" s="7"/>
      <c r="J507" s="7"/>
      <c r="K507" s="7"/>
      <c r="L507" s="7"/>
      <c r="M507" s="7"/>
      <c r="N507" s="7"/>
      <c r="O507" s="7"/>
      <c r="P507" s="7"/>
      <c r="Q507" s="7"/>
      <c r="R507" s="7"/>
    </row>
    <row r="508" spans="1:18" ht="13.2">
      <c r="A508" s="7"/>
      <c r="B508" s="7"/>
      <c r="C508" s="7"/>
      <c r="D508" s="7"/>
      <c r="E508" s="7"/>
      <c r="F508" s="7"/>
      <c r="G508" s="7"/>
      <c r="H508" s="7"/>
      <c r="I508" s="7"/>
      <c r="J508" s="7"/>
      <c r="K508" s="7"/>
      <c r="L508" s="7"/>
      <c r="M508" s="7"/>
      <c r="N508" s="7"/>
      <c r="O508" s="7"/>
      <c r="P508" s="7"/>
      <c r="Q508" s="7"/>
      <c r="R508" s="7"/>
    </row>
    <row r="509" spans="1:18" ht="13.2">
      <c r="A509" s="7"/>
      <c r="B509" s="7"/>
      <c r="C509" s="7"/>
      <c r="D509" s="7"/>
      <c r="E509" s="7"/>
      <c r="F509" s="7"/>
      <c r="G509" s="7"/>
      <c r="H509" s="7"/>
      <c r="I509" s="7"/>
      <c r="J509" s="7"/>
      <c r="K509" s="7"/>
      <c r="L509" s="7"/>
      <c r="M509" s="7"/>
      <c r="N509" s="7"/>
      <c r="O509" s="7"/>
      <c r="P509" s="7"/>
      <c r="Q509" s="7"/>
      <c r="R509" s="7"/>
    </row>
    <row r="510" spans="1:18" ht="13.2">
      <c r="A510" s="7"/>
      <c r="B510" s="7"/>
      <c r="C510" s="7"/>
      <c r="D510" s="7"/>
      <c r="E510" s="7"/>
      <c r="F510" s="7"/>
      <c r="G510" s="7"/>
      <c r="H510" s="7"/>
      <c r="I510" s="7"/>
      <c r="J510" s="7"/>
      <c r="K510" s="7"/>
      <c r="L510" s="7"/>
      <c r="M510" s="7"/>
      <c r="N510" s="7"/>
      <c r="O510" s="7"/>
      <c r="P510" s="7"/>
      <c r="Q510" s="7"/>
      <c r="R510" s="7"/>
    </row>
    <row r="511" spans="1:18" ht="13.2">
      <c r="A511" s="7"/>
      <c r="B511" s="7"/>
      <c r="C511" s="7"/>
      <c r="D511" s="7"/>
      <c r="E511" s="7"/>
      <c r="F511" s="7"/>
      <c r="G511" s="7"/>
      <c r="H511" s="7"/>
      <c r="I511" s="7"/>
      <c r="J511" s="7"/>
      <c r="K511" s="7"/>
      <c r="L511" s="7"/>
      <c r="M511" s="7"/>
      <c r="N511" s="7"/>
      <c r="O511" s="7"/>
      <c r="P511" s="7"/>
      <c r="Q511" s="7"/>
      <c r="R511" s="7"/>
    </row>
    <row r="512" spans="1:18" ht="13.2">
      <c r="A512" s="7"/>
      <c r="B512" s="7"/>
      <c r="C512" s="7"/>
      <c r="D512" s="7"/>
      <c r="E512" s="7"/>
      <c r="F512" s="7"/>
      <c r="G512" s="7"/>
      <c r="H512" s="7"/>
      <c r="I512" s="7"/>
      <c r="J512" s="7"/>
      <c r="K512" s="7"/>
      <c r="L512" s="7"/>
      <c r="M512" s="7"/>
      <c r="N512" s="7"/>
      <c r="O512" s="7"/>
      <c r="P512" s="7"/>
      <c r="Q512" s="7"/>
      <c r="R512" s="7"/>
    </row>
    <row r="513" spans="1:18" ht="13.2">
      <c r="A513" s="7"/>
      <c r="B513" s="7"/>
      <c r="C513" s="7"/>
      <c r="D513" s="7"/>
      <c r="E513" s="7"/>
      <c r="F513" s="7"/>
      <c r="G513" s="7"/>
      <c r="H513" s="7"/>
      <c r="I513" s="7"/>
      <c r="J513" s="7"/>
      <c r="K513" s="7"/>
      <c r="L513" s="7"/>
      <c r="M513" s="7"/>
      <c r="N513" s="7"/>
      <c r="O513" s="7"/>
      <c r="P513" s="7"/>
      <c r="Q513" s="7"/>
      <c r="R513" s="7"/>
    </row>
    <row r="514" spans="1:18" ht="13.2">
      <c r="A514" s="7"/>
      <c r="B514" s="7"/>
      <c r="C514" s="7"/>
      <c r="D514" s="7"/>
      <c r="E514" s="7"/>
      <c r="F514" s="7"/>
      <c r="G514" s="7"/>
      <c r="H514" s="7"/>
      <c r="I514" s="7"/>
      <c r="J514" s="7"/>
      <c r="K514" s="7"/>
      <c r="L514" s="7"/>
      <c r="M514" s="7"/>
      <c r="N514" s="7"/>
      <c r="O514" s="7"/>
      <c r="P514" s="7"/>
      <c r="Q514" s="7"/>
      <c r="R514" s="7"/>
    </row>
    <row r="515" spans="1:18" ht="13.2">
      <c r="A515" s="7"/>
      <c r="B515" s="7"/>
      <c r="C515" s="7"/>
      <c r="D515" s="7"/>
      <c r="E515" s="7"/>
      <c r="F515" s="7"/>
      <c r="G515" s="7"/>
      <c r="H515" s="7"/>
      <c r="I515" s="7"/>
      <c r="J515" s="7"/>
      <c r="K515" s="7"/>
      <c r="L515" s="7"/>
      <c r="M515" s="7"/>
      <c r="N515" s="7"/>
      <c r="O515" s="7"/>
      <c r="P515" s="7"/>
      <c r="Q515" s="7"/>
      <c r="R515" s="7"/>
    </row>
    <row r="516" spans="1:18" ht="13.2">
      <c r="A516" s="7"/>
      <c r="B516" s="7"/>
      <c r="C516" s="7"/>
      <c r="D516" s="7"/>
      <c r="E516" s="7"/>
      <c r="F516" s="7"/>
      <c r="G516" s="7"/>
      <c r="H516" s="7"/>
      <c r="I516" s="7"/>
      <c r="J516" s="7"/>
      <c r="K516" s="7"/>
      <c r="L516" s="7"/>
      <c r="M516" s="7"/>
      <c r="N516" s="7"/>
      <c r="O516" s="7"/>
      <c r="P516" s="7"/>
      <c r="Q516" s="7"/>
      <c r="R516" s="7"/>
    </row>
    <row r="517" spans="1:18" ht="13.2">
      <c r="A517" s="7"/>
      <c r="B517" s="7"/>
      <c r="C517" s="7"/>
      <c r="D517" s="7"/>
      <c r="E517" s="7"/>
      <c r="F517" s="7"/>
      <c r="G517" s="7"/>
      <c r="H517" s="7"/>
      <c r="I517" s="7"/>
      <c r="J517" s="7"/>
      <c r="K517" s="7"/>
      <c r="L517" s="7"/>
      <c r="M517" s="7"/>
      <c r="N517" s="7"/>
      <c r="O517" s="7"/>
      <c r="P517" s="7"/>
      <c r="Q517" s="7"/>
      <c r="R517" s="7"/>
    </row>
    <row r="518" spans="1:18" ht="13.2">
      <c r="A518" s="7"/>
      <c r="B518" s="7"/>
      <c r="C518" s="7"/>
      <c r="D518" s="7"/>
      <c r="E518" s="7"/>
      <c r="F518" s="7"/>
      <c r="G518" s="7"/>
      <c r="H518" s="7"/>
      <c r="I518" s="7"/>
      <c r="J518" s="7"/>
      <c r="K518" s="7"/>
      <c r="L518" s="7"/>
      <c r="M518" s="7"/>
      <c r="N518" s="7"/>
      <c r="O518" s="7"/>
      <c r="P518" s="7"/>
      <c r="Q518" s="7"/>
      <c r="R518" s="7"/>
    </row>
    <row r="519" spans="1:18" ht="13.2">
      <c r="A519" s="7"/>
      <c r="B519" s="7"/>
      <c r="C519" s="7"/>
      <c r="D519" s="7"/>
      <c r="E519" s="7"/>
      <c r="F519" s="7"/>
      <c r="G519" s="7"/>
      <c r="H519" s="7"/>
      <c r="I519" s="7"/>
      <c r="J519" s="7"/>
      <c r="K519" s="7"/>
      <c r="L519" s="7"/>
      <c r="M519" s="7"/>
      <c r="N519" s="7"/>
      <c r="O519" s="7"/>
      <c r="P519" s="7"/>
      <c r="Q519" s="7"/>
      <c r="R519" s="7"/>
    </row>
    <row r="520" spans="1:18" ht="13.2">
      <c r="A520" s="7"/>
      <c r="B520" s="7"/>
      <c r="C520" s="7"/>
      <c r="D520" s="7"/>
      <c r="E520" s="7"/>
      <c r="F520" s="7"/>
      <c r="G520" s="7"/>
      <c r="H520" s="7"/>
      <c r="I520" s="7"/>
      <c r="J520" s="7"/>
      <c r="K520" s="7"/>
      <c r="L520" s="7"/>
      <c r="M520" s="7"/>
      <c r="N520" s="7"/>
      <c r="O520" s="7"/>
      <c r="P520" s="7"/>
      <c r="Q520" s="7"/>
      <c r="R520" s="7"/>
    </row>
    <row r="521" spans="1:18" ht="13.2">
      <c r="A521" s="7"/>
      <c r="B521" s="7"/>
      <c r="C521" s="7"/>
      <c r="D521" s="7"/>
      <c r="E521" s="7"/>
      <c r="F521" s="7"/>
      <c r="G521" s="7"/>
      <c r="H521" s="7"/>
      <c r="I521" s="7"/>
      <c r="J521" s="7"/>
      <c r="K521" s="7"/>
      <c r="L521" s="7"/>
      <c r="M521" s="7"/>
      <c r="N521" s="7"/>
      <c r="O521" s="7"/>
      <c r="P521" s="7"/>
      <c r="Q521" s="7"/>
      <c r="R521" s="7"/>
    </row>
    <row r="522" spans="1:18" ht="13.2">
      <c r="A522" s="7"/>
      <c r="B522" s="7"/>
      <c r="C522" s="7"/>
      <c r="D522" s="7"/>
      <c r="E522" s="7"/>
      <c r="F522" s="7"/>
      <c r="G522" s="7"/>
      <c r="H522" s="7"/>
      <c r="I522" s="7"/>
      <c r="J522" s="7"/>
      <c r="K522" s="7"/>
      <c r="L522" s="7"/>
      <c r="M522" s="7"/>
      <c r="N522" s="7"/>
      <c r="O522" s="7"/>
      <c r="P522" s="7"/>
      <c r="Q522" s="7"/>
      <c r="R522" s="7"/>
    </row>
    <row r="523" spans="1:18" ht="13.2">
      <c r="A523" s="7"/>
      <c r="B523" s="7"/>
      <c r="C523" s="7"/>
      <c r="D523" s="7"/>
      <c r="E523" s="7"/>
      <c r="F523" s="7"/>
      <c r="G523" s="7"/>
      <c r="H523" s="7"/>
      <c r="I523" s="7"/>
      <c r="J523" s="7"/>
      <c r="K523" s="7"/>
      <c r="L523" s="7"/>
      <c r="M523" s="7"/>
      <c r="N523" s="7"/>
      <c r="O523" s="7"/>
      <c r="P523" s="7"/>
      <c r="Q523" s="7"/>
      <c r="R523" s="7"/>
    </row>
    <row r="524" spans="1:18" ht="13.2">
      <c r="A524" s="7"/>
      <c r="B524" s="7"/>
      <c r="C524" s="7"/>
      <c r="D524" s="7"/>
      <c r="E524" s="7"/>
      <c r="F524" s="7"/>
      <c r="G524" s="7"/>
      <c r="H524" s="7"/>
      <c r="I524" s="7"/>
      <c r="J524" s="7"/>
      <c r="K524" s="7"/>
      <c r="L524" s="7"/>
      <c r="M524" s="7"/>
      <c r="N524" s="7"/>
      <c r="O524" s="7"/>
      <c r="P524" s="7"/>
      <c r="Q524" s="7"/>
      <c r="R524" s="7"/>
    </row>
    <row r="525" spans="1:18" ht="13.2">
      <c r="A525" s="7"/>
      <c r="B525" s="7"/>
      <c r="C525" s="7"/>
      <c r="D525" s="7"/>
      <c r="E525" s="7"/>
      <c r="F525" s="7"/>
      <c r="G525" s="7"/>
      <c r="H525" s="7"/>
      <c r="I525" s="7"/>
      <c r="J525" s="7"/>
      <c r="K525" s="7"/>
      <c r="L525" s="7"/>
      <c r="M525" s="7"/>
      <c r="N525" s="7"/>
      <c r="O525" s="7"/>
      <c r="P525" s="7"/>
      <c r="Q525" s="7"/>
      <c r="R525" s="7"/>
    </row>
    <row r="526" spans="1:18" ht="13.2">
      <c r="A526" s="7"/>
      <c r="B526" s="7"/>
      <c r="C526" s="7"/>
      <c r="D526" s="7"/>
      <c r="E526" s="7"/>
      <c r="F526" s="7"/>
      <c r="G526" s="7"/>
      <c r="H526" s="7"/>
      <c r="I526" s="7"/>
      <c r="J526" s="7"/>
      <c r="K526" s="7"/>
      <c r="L526" s="7"/>
      <c r="M526" s="7"/>
      <c r="N526" s="7"/>
      <c r="O526" s="7"/>
      <c r="P526" s="7"/>
      <c r="Q526" s="7"/>
      <c r="R526" s="7"/>
    </row>
    <row r="527" spans="1:18" ht="13.2">
      <c r="A527" s="7"/>
      <c r="B527" s="7"/>
      <c r="C527" s="7"/>
      <c r="D527" s="7"/>
      <c r="E527" s="7"/>
      <c r="F527" s="7"/>
      <c r="G527" s="7"/>
      <c r="H527" s="7"/>
      <c r="I527" s="7"/>
      <c r="J527" s="7"/>
      <c r="K527" s="7"/>
      <c r="L527" s="7"/>
      <c r="M527" s="7"/>
      <c r="N527" s="7"/>
      <c r="O527" s="7"/>
      <c r="P527" s="7"/>
      <c r="Q527" s="7"/>
      <c r="R527" s="7"/>
    </row>
    <row r="528" spans="1:18" ht="13.2">
      <c r="A528" s="7"/>
      <c r="B528" s="7"/>
      <c r="C528" s="7"/>
      <c r="D528" s="7"/>
      <c r="E528" s="7"/>
      <c r="F528" s="7"/>
      <c r="G528" s="7"/>
      <c r="H528" s="7"/>
      <c r="I528" s="7"/>
      <c r="J528" s="7"/>
      <c r="K528" s="7"/>
      <c r="L528" s="7"/>
      <c r="M528" s="7"/>
      <c r="N528" s="7"/>
      <c r="O528" s="7"/>
      <c r="P528" s="7"/>
      <c r="Q528" s="7"/>
      <c r="R528" s="7"/>
    </row>
    <row r="529" spans="1:18" ht="13.2">
      <c r="A529" s="7"/>
      <c r="B529" s="7"/>
      <c r="C529" s="7"/>
      <c r="D529" s="7"/>
      <c r="E529" s="7"/>
      <c r="F529" s="7"/>
      <c r="G529" s="7"/>
      <c r="H529" s="7"/>
      <c r="I529" s="7"/>
      <c r="J529" s="7"/>
      <c r="K529" s="7"/>
      <c r="L529" s="7"/>
      <c r="M529" s="7"/>
      <c r="N529" s="7"/>
      <c r="O529" s="7"/>
      <c r="P529" s="7"/>
      <c r="Q529" s="7"/>
      <c r="R529" s="7"/>
    </row>
    <row r="530" spans="1:18" ht="13.2">
      <c r="A530" s="7"/>
      <c r="B530" s="7"/>
      <c r="C530" s="7"/>
      <c r="D530" s="7"/>
      <c r="E530" s="7"/>
      <c r="F530" s="7"/>
      <c r="G530" s="7"/>
      <c r="H530" s="7"/>
      <c r="I530" s="7"/>
      <c r="J530" s="7"/>
      <c r="K530" s="7"/>
      <c r="L530" s="7"/>
      <c r="M530" s="7"/>
      <c r="N530" s="7"/>
      <c r="O530" s="7"/>
      <c r="P530" s="7"/>
      <c r="Q530" s="7"/>
      <c r="R530" s="7"/>
    </row>
    <row r="531" spans="1:18" ht="13.2">
      <c r="A531" s="7"/>
      <c r="B531" s="7"/>
      <c r="C531" s="7"/>
      <c r="D531" s="7"/>
      <c r="E531" s="7"/>
      <c r="F531" s="7"/>
      <c r="G531" s="7"/>
      <c r="H531" s="7"/>
      <c r="I531" s="7"/>
      <c r="J531" s="7"/>
      <c r="K531" s="7"/>
      <c r="L531" s="7"/>
      <c r="M531" s="7"/>
      <c r="N531" s="7"/>
      <c r="O531" s="7"/>
      <c r="P531" s="7"/>
      <c r="Q531" s="7"/>
      <c r="R531" s="7"/>
    </row>
    <row r="532" spans="1:18" ht="13.2">
      <c r="A532" s="7"/>
      <c r="B532" s="7"/>
      <c r="C532" s="7"/>
      <c r="D532" s="7"/>
      <c r="E532" s="7"/>
      <c r="F532" s="7"/>
      <c r="G532" s="7"/>
      <c r="H532" s="7"/>
      <c r="I532" s="7"/>
      <c r="J532" s="7"/>
      <c r="K532" s="7"/>
      <c r="L532" s="7"/>
      <c r="M532" s="7"/>
      <c r="N532" s="7"/>
      <c r="O532" s="7"/>
      <c r="P532" s="7"/>
      <c r="Q532" s="7"/>
      <c r="R532" s="7"/>
    </row>
    <row r="533" spans="1:18" ht="13.2">
      <c r="A533" s="7"/>
      <c r="B533" s="7"/>
      <c r="C533" s="7"/>
      <c r="D533" s="7"/>
      <c r="E533" s="7"/>
      <c r="F533" s="7"/>
      <c r="G533" s="7"/>
      <c r="H533" s="7"/>
      <c r="I533" s="7"/>
      <c r="J533" s="7"/>
      <c r="K533" s="7"/>
      <c r="L533" s="7"/>
      <c r="M533" s="7"/>
      <c r="N533" s="7"/>
      <c r="O533" s="7"/>
      <c r="P533" s="7"/>
      <c r="Q533" s="7"/>
      <c r="R533" s="7"/>
    </row>
    <row r="534" spans="1:18" ht="13.2">
      <c r="A534" s="7"/>
      <c r="B534" s="7"/>
      <c r="C534" s="7"/>
      <c r="D534" s="7"/>
      <c r="E534" s="7"/>
      <c r="F534" s="7"/>
      <c r="G534" s="7"/>
      <c r="H534" s="7"/>
      <c r="I534" s="7"/>
      <c r="J534" s="7"/>
      <c r="K534" s="7"/>
      <c r="L534" s="7"/>
      <c r="M534" s="7"/>
      <c r="N534" s="7"/>
      <c r="O534" s="7"/>
      <c r="P534" s="7"/>
      <c r="Q534" s="7"/>
      <c r="R534" s="7"/>
    </row>
    <row r="535" spans="1:18" ht="13.2">
      <c r="A535" s="7"/>
      <c r="B535" s="7"/>
      <c r="C535" s="7"/>
      <c r="D535" s="7"/>
      <c r="E535" s="7"/>
      <c r="F535" s="7"/>
      <c r="G535" s="7"/>
      <c r="H535" s="7"/>
      <c r="I535" s="7"/>
      <c r="J535" s="7"/>
      <c r="K535" s="7"/>
      <c r="L535" s="7"/>
      <c r="M535" s="7"/>
      <c r="N535" s="7"/>
      <c r="O535" s="7"/>
      <c r="P535" s="7"/>
      <c r="Q535" s="7"/>
      <c r="R535" s="7"/>
    </row>
    <row r="536" spans="1:18" ht="13.2">
      <c r="A536" s="7"/>
      <c r="B536" s="7"/>
      <c r="C536" s="7"/>
      <c r="D536" s="7"/>
      <c r="E536" s="7"/>
      <c r="F536" s="7"/>
      <c r="G536" s="7"/>
      <c r="H536" s="7"/>
      <c r="I536" s="7"/>
      <c r="J536" s="7"/>
      <c r="K536" s="7"/>
      <c r="L536" s="7"/>
      <c r="M536" s="7"/>
      <c r="N536" s="7"/>
      <c r="O536" s="7"/>
      <c r="P536" s="7"/>
      <c r="Q536" s="7"/>
      <c r="R536" s="7"/>
    </row>
    <row r="537" spans="1:18" ht="13.2">
      <c r="A537" s="7"/>
      <c r="B537" s="7"/>
      <c r="C537" s="7"/>
      <c r="D537" s="7"/>
      <c r="E537" s="7"/>
      <c r="F537" s="7"/>
      <c r="G537" s="7"/>
      <c r="H537" s="7"/>
      <c r="I537" s="7"/>
      <c r="J537" s="7"/>
      <c r="K537" s="7"/>
      <c r="L537" s="7"/>
      <c r="M537" s="7"/>
      <c r="N537" s="7"/>
      <c r="O537" s="7"/>
      <c r="P537" s="7"/>
      <c r="Q537" s="7"/>
      <c r="R537" s="7"/>
    </row>
    <row r="538" spans="1:18" ht="13.2">
      <c r="A538" s="7"/>
      <c r="B538" s="7"/>
      <c r="C538" s="7"/>
      <c r="D538" s="7"/>
      <c r="E538" s="7"/>
      <c r="F538" s="7"/>
      <c r="G538" s="7"/>
      <c r="H538" s="7"/>
      <c r="I538" s="7"/>
      <c r="J538" s="7"/>
      <c r="K538" s="7"/>
      <c r="L538" s="7"/>
      <c r="M538" s="7"/>
      <c r="N538" s="7"/>
      <c r="O538" s="7"/>
      <c r="P538" s="7"/>
      <c r="Q538" s="7"/>
      <c r="R538" s="7"/>
    </row>
    <row r="539" spans="1:18" ht="13.2">
      <c r="A539" s="7"/>
      <c r="B539" s="7"/>
      <c r="C539" s="7"/>
      <c r="D539" s="7"/>
      <c r="E539" s="7"/>
      <c r="F539" s="7"/>
      <c r="G539" s="7"/>
      <c r="H539" s="7"/>
      <c r="I539" s="7"/>
      <c r="J539" s="7"/>
      <c r="K539" s="7"/>
      <c r="L539" s="7"/>
      <c r="M539" s="7"/>
      <c r="N539" s="7"/>
      <c r="O539" s="7"/>
      <c r="P539" s="7"/>
      <c r="Q539" s="7"/>
      <c r="R539" s="7"/>
    </row>
    <row r="540" spans="1:18" ht="13.2">
      <c r="A540" s="7"/>
      <c r="B540" s="7"/>
      <c r="C540" s="7"/>
      <c r="D540" s="7"/>
      <c r="E540" s="7"/>
      <c r="F540" s="7"/>
      <c r="G540" s="7"/>
      <c r="H540" s="7"/>
      <c r="I540" s="7"/>
      <c r="J540" s="7"/>
      <c r="K540" s="7"/>
      <c r="L540" s="7"/>
      <c r="M540" s="7"/>
      <c r="N540" s="7"/>
      <c r="O540" s="7"/>
      <c r="P540" s="7"/>
      <c r="Q540" s="7"/>
      <c r="R540" s="7"/>
    </row>
    <row r="541" spans="1:18" ht="13.2">
      <c r="A541" s="7"/>
      <c r="B541" s="7"/>
      <c r="C541" s="7"/>
      <c r="D541" s="7"/>
      <c r="E541" s="7"/>
      <c r="F541" s="7"/>
      <c r="G541" s="7"/>
      <c r="H541" s="7"/>
      <c r="I541" s="7"/>
      <c r="J541" s="7"/>
      <c r="K541" s="7"/>
      <c r="L541" s="7"/>
      <c r="M541" s="7"/>
      <c r="N541" s="7"/>
      <c r="O541" s="7"/>
      <c r="P541" s="7"/>
      <c r="Q541" s="7"/>
      <c r="R541" s="7"/>
    </row>
    <row r="542" spans="1:18" ht="13.2">
      <c r="A542" s="7"/>
      <c r="B542" s="7"/>
      <c r="C542" s="7"/>
      <c r="D542" s="7"/>
      <c r="E542" s="7"/>
      <c r="F542" s="7"/>
      <c r="G542" s="7"/>
      <c r="H542" s="7"/>
      <c r="I542" s="7"/>
      <c r="J542" s="7"/>
      <c r="K542" s="7"/>
      <c r="L542" s="7"/>
      <c r="M542" s="7"/>
      <c r="N542" s="7"/>
      <c r="O542" s="7"/>
      <c r="P542" s="7"/>
      <c r="Q542" s="7"/>
      <c r="R542" s="7"/>
    </row>
    <row r="543" spans="1:18" ht="13.2">
      <c r="A543" s="7"/>
      <c r="B543" s="7"/>
      <c r="C543" s="7"/>
      <c r="D543" s="7"/>
      <c r="E543" s="7"/>
      <c r="F543" s="7"/>
      <c r="G543" s="7"/>
      <c r="H543" s="7"/>
      <c r="I543" s="7"/>
      <c r="J543" s="7"/>
      <c r="K543" s="7"/>
      <c r="L543" s="7"/>
      <c r="M543" s="7"/>
      <c r="N543" s="7"/>
      <c r="O543" s="7"/>
      <c r="P543" s="7"/>
      <c r="Q543" s="7"/>
      <c r="R543" s="7"/>
    </row>
    <row r="544" spans="1:18" ht="13.2">
      <c r="A544" s="7"/>
      <c r="B544" s="7"/>
      <c r="C544" s="7"/>
      <c r="D544" s="7"/>
      <c r="E544" s="7"/>
      <c r="F544" s="7"/>
      <c r="G544" s="7"/>
      <c r="H544" s="7"/>
      <c r="I544" s="7"/>
      <c r="J544" s="7"/>
      <c r="K544" s="7"/>
      <c r="L544" s="7"/>
      <c r="M544" s="7"/>
      <c r="N544" s="7"/>
      <c r="O544" s="7"/>
      <c r="P544" s="7"/>
      <c r="Q544" s="7"/>
      <c r="R544" s="7"/>
    </row>
    <row r="545" spans="1:18" ht="13.2">
      <c r="A545" s="7"/>
      <c r="B545" s="7"/>
      <c r="C545" s="7"/>
      <c r="D545" s="7"/>
      <c r="E545" s="7"/>
      <c r="F545" s="7"/>
      <c r="G545" s="7"/>
      <c r="H545" s="7"/>
      <c r="I545" s="7"/>
      <c r="J545" s="7"/>
      <c r="K545" s="7"/>
      <c r="L545" s="7"/>
      <c r="M545" s="7"/>
      <c r="N545" s="7"/>
      <c r="O545" s="7"/>
      <c r="P545" s="7"/>
      <c r="Q545" s="7"/>
      <c r="R545" s="7"/>
    </row>
    <row r="546" spans="1:18" ht="13.2">
      <c r="A546" s="7"/>
      <c r="B546" s="7"/>
      <c r="C546" s="7"/>
      <c r="D546" s="7"/>
      <c r="E546" s="7"/>
      <c r="F546" s="7"/>
      <c r="G546" s="7"/>
      <c r="H546" s="7"/>
      <c r="I546" s="7"/>
      <c r="J546" s="7"/>
      <c r="K546" s="7"/>
      <c r="L546" s="7"/>
      <c r="M546" s="7"/>
      <c r="N546" s="7"/>
      <c r="O546" s="7"/>
      <c r="P546" s="7"/>
      <c r="Q546" s="7"/>
      <c r="R546" s="7"/>
    </row>
    <row r="547" spans="1:18" ht="13.2">
      <c r="A547" s="7"/>
      <c r="B547" s="7"/>
      <c r="C547" s="7"/>
      <c r="D547" s="7"/>
      <c r="E547" s="7"/>
      <c r="F547" s="7"/>
      <c r="G547" s="7"/>
      <c r="H547" s="7"/>
      <c r="I547" s="7"/>
      <c r="J547" s="7"/>
      <c r="K547" s="7"/>
      <c r="L547" s="7"/>
      <c r="M547" s="7"/>
      <c r="N547" s="7"/>
      <c r="O547" s="7"/>
      <c r="P547" s="7"/>
      <c r="Q547" s="7"/>
      <c r="R547" s="7"/>
    </row>
    <row r="548" spans="1:18" ht="13.2">
      <c r="A548" s="7"/>
      <c r="B548" s="7"/>
      <c r="C548" s="7"/>
      <c r="D548" s="7"/>
      <c r="E548" s="7"/>
      <c r="F548" s="7"/>
      <c r="G548" s="7"/>
      <c r="H548" s="7"/>
      <c r="I548" s="7"/>
      <c r="J548" s="7"/>
      <c r="K548" s="7"/>
      <c r="L548" s="7"/>
      <c r="M548" s="7"/>
      <c r="N548" s="7"/>
      <c r="O548" s="7"/>
      <c r="P548" s="7"/>
      <c r="Q548" s="7"/>
      <c r="R548" s="7"/>
    </row>
    <row r="549" spans="1:18" ht="13.2">
      <c r="A549" s="7"/>
      <c r="B549" s="7"/>
      <c r="C549" s="7"/>
      <c r="D549" s="7"/>
      <c r="E549" s="7"/>
      <c r="F549" s="7"/>
      <c r="G549" s="7"/>
      <c r="H549" s="7"/>
      <c r="I549" s="7"/>
      <c r="J549" s="7"/>
      <c r="K549" s="7"/>
      <c r="L549" s="7"/>
      <c r="M549" s="7"/>
      <c r="N549" s="7"/>
      <c r="O549" s="7"/>
      <c r="P549" s="7"/>
      <c r="Q549" s="7"/>
      <c r="R549" s="7"/>
    </row>
    <row r="550" spans="1:18" ht="13.2">
      <c r="A550" s="7"/>
      <c r="B550" s="7"/>
      <c r="C550" s="7"/>
      <c r="D550" s="7"/>
      <c r="E550" s="7"/>
      <c r="F550" s="7"/>
      <c r="G550" s="7"/>
      <c r="H550" s="7"/>
      <c r="I550" s="7"/>
      <c r="J550" s="7"/>
      <c r="K550" s="7"/>
      <c r="L550" s="7"/>
      <c r="M550" s="7"/>
      <c r="N550" s="7"/>
      <c r="O550" s="7"/>
      <c r="P550" s="7"/>
      <c r="Q550" s="7"/>
      <c r="R550" s="7"/>
    </row>
    <row r="551" spans="1:18" ht="13.2">
      <c r="A551" s="7"/>
      <c r="B551" s="7"/>
      <c r="C551" s="7"/>
      <c r="D551" s="7"/>
      <c r="E551" s="7"/>
      <c r="F551" s="7"/>
      <c r="G551" s="7"/>
      <c r="H551" s="7"/>
      <c r="I551" s="7"/>
      <c r="J551" s="7"/>
      <c r="K551" s="7"/>
      <c r="L551" s="7"/>
      <c r="M551" s="7"/>
      <c r="N551" s="7"/>
      <c r="O551" s="7"/>
      <c r="P551" s="7"/>
      <c r="Q551" s="7"/>
      <c r="R551" s="7"/>
    </row>
    <row r="552" spans="1:18" ht="13.2">
      <c r="A552" s="7"/>
      <c r="B552" s="7"/>
      <c r="C552" s="7"/>
      <c r="D552" s="7"/>
      <c r="E552" s="7"/>
      <c r="F552" s="7"/>
      <c r="G552" s="7"/>
      <c r="H552" s="7"/>
      <c r="I552" s="7"/>
      <c r="J552" s="7"/>
      <c r="K552" s="7"/>
      <c r="L552" s="7"/>
      <c r="M552" s="7"/>
      <c r="N552" s="7"/>
      <c r="O552" s="7"/>
      <c r="P552" s="7"/>
      <c r="Q552" s="7"/>
      <c r="R552" s="7"/>
    </row>
    <row r="553" spans="1:18" ht="13.2">
      <c r="A553" s="7"/>
      <c r="B553" s="7"/>
      <c r="C553" s="7"/>
      <c r="D553" s="7"/>
      <c r="E553" s="7"/>
      <c r="F553" s="7"/>
      <c r="G553" s="7"/>
      <c r="H553" s="7"/>
      <c r="I553" s="7"/>
      <c r="J553" s="7"/>
      <c r="K553" s="7"/>
      <c r="L553" s="7"/>
      <c r="M553" s="7"/>
      <c r="N553" s="7"/>
      <c r="O553" s="7"/>
      <c r="P553" s="7"/>
      <c r="Q553" s="7"/>
      <c r="R553" s="7"/>
    </row>
    <row r="554" spans="1:18" ht="13.2">
      <c r="A554" s="7"/>
      <c r="B554" s="7"/>
      <c r="C554" s="7"/>
      <c r="D554" s="7"/>
      <c r="E554" s="7"/>
      <c r="F554" s="7"/>
      <c r="G554" s="7"/>
      <c r="H554" s="7"/>
      <c r="I554" s="7"/>
      <c r="J554" s="7"/>
      <c r="K554" s="7"/>
      <c r="L554" s="7"/>
      <c r="M554" s="7"/>
      <c r="N554" s="7"/>
      <c r="O554" s="7"/>
      <c r="P554" s="7"/>
      <c r="Q554" s="7"/>
      <c r="R554" s="7"/>
    </row>
    <row r="555" spans="1:18" ht="13.2">
      <c r="A555" s="7"/>
      <c r="B555" s="7"/>
      <c r="C555" s="7"/>
      <c r="D555" s="7"/>
      <c r="E555" s="7"/>
      <c r="F555" s="7"/>
      <c r="G555" s="7"/>
      <c r="H555" s="7"/>
      <c r="I555" s="7"/>
      <c r="J555" s="7"/>
      <c r="K555" s="7"/>
      <c r="L555" s="7"/>
      <c r="M555" s="7"/>
      <c r="N555" s="7"/>
      <c r="O555" s="7"/>
      <c r="P555" s="7"/>
      <c r="Q555" s="7"/>
      <c r="R555" s="7"/>
    </row>
    <row r="556" spans="1:18" ht="13.2">
      <c r="A556" s="7"/>
      <c r="B556" s="7"/>
      <c r="C556" s="7"/>
      <c r="D556" s="7"/>
      <c r="E556" s="7"/>
      <c r="F556" s="7"/>
      <c r="G556" s="7"/>
      <c r="H556" s="7"/>
      <c r="I556" s="7"/>
      <c r="J556" s="7"/>
      <c r="K556" s="7"/>
      <c r="L556" s="7"/>
      <c r="M556" s="7"/>
      <c r="N556" s="7"/>
      <c r="O556" s="7"/>
      <c r="P556" s="7"/>
      <c r="Q556" s="7"/>
      <c r="R556" s="7"/>
    </row>
    <row r="557" spans="1:18" ht="13.2">
      <c r="A557" s="7"/>
      <c r="B557" s="7"/>
      <c r="C557" s="7"/>
      <c r="D557" s="7"/>
      <c r="E557" s="7"/>
      <c r="F557" s="7"/>
      <c r="G557" s="7"/>
      <c r="H557" s="7"/>
      <c r="I557" s="7"/>
      <c r="J557" s="7"/>
      <c r="K557" s="7"/>
      <c r="L557" s="7"/>
      <c r="M557" s="7"/>
      <c r="N557" s="7"/>
      <c r="O557" s="7"/>
      <c r="P557" s="7"/>
      <c r="Q557" s="7"/>
      <c r="R557" s="7"/>
    </row>
    <row r="558" spans="1:18" ht="13.2">
      <c r="A558" s="7"/>
      <c r="B558" s="7"/>
      <c r="C558" s="7"/>
      <c r="D558" s="7"/>
      <c r="E558" s="7"/>
      <c r="F558" s="7"/>
      <c r="G558" s="7"/>
      <c r="H558" s="7"/>
      <c r="I558" s="7"/>
      <c r="J558" s="7"/>
      <c r="K558" s="7"/>
      <c r="L558" s="7"/>
      <c r="M558" s="7"/>
      <c r="N558" s="7"/>
      <c r="O558" s="7"/>
      <c r="P558" s="7"/>
      <c r="Q558" s="7"/>
      <c r="R558" s="7"/>
    </row>
    <row r="559" spans="1:18" ht="13.2">
      <c r="A559" s="7"/>
      <c r="B559" s="7"/>
      <c r="C559" s="7"/>
      <c r="D559" s="7"/>
      <c r="E559" s="7"/>
      <c r="F559" s="7"/>
      <c r="G559" s="7"/>
      <c r="H559" s="7"/>
      <c r="I559" s="7"/>
      <c r="J559" s="7"/>
      <c r="K559" s="7"/>
      <c r="L559" s="7"/>
      <c r="M559" s="7"/>
      <c r="N559" s="7"/>
      <c r="O559" s="7"/>
      <c r="P559" s="7"/>
      <c r="Q559" s="7"/>
      <c r="R559" s="7"/>
    </row>
    <row r="560" spans="1:18" ht="13.2">
      <c r="A560" s="7"/>
      <c r="B560" s="7"/>
      <c r="C560" s="7"/>
      <c r="D560" s="7"/>
      <c r="E560" s="7"/>
      <c r="F560" s="7"/>
      <c r="G560" s="7"/>
      <c r="H560" s="7"/>
      <c r="I560" s="7"/>
      <c r="J560" s="7"/>
      <c r="K560" s="7"/>
      <c r="L560" s="7"/>
      <c r="M560" s="7"/>
      <c r="N560" s="7"/>
      <c r="O560" s="7"/>
      <c r="P560" s="7"/>
      <c r="Q560" s="7"/>
      <c r="R560" s="7"/>
    </row>
    <row r="561" spans="1:18" ht="13.2">
      <c r="A561" s="7"/>
      <c r="B561" s="7"/>
      <c r="C561" s="7"/>
      <c r="D561" s="7"/>
      <c r="E561" s="7"/>
      <c r="F561" s="7"/>
      <c r="G561" s="7"/>
      <c r="H561" s="7"/>
      <c r="I561" s="7"/>
      <c r="J561" s="7"/>
      <c r="K561" s="7"/>
      <c r="L561" s="7"/>
      <c r="M561" s="7"/>
      <c r="N561" s="7"/>
      <c r="O561" s="7"/>
      <c r="P561" s="7"/>
      <c r="Q561" s="7"/>
      <c r="R561" s="7"/>
    </row>
    <row r="562" spans="1:18" ht="13.2">
      <c r="A562" s="7"/>
      <c r="B562" s="7"/>
      <c r="C562" s="7"/>
      <c r="D562" s="7"/>
      <c r="E562" s="7"/>
      <c r="F562" s="7"/>
      <c r="G562" s="7"/>
      <c r="H562" s="7"/>
      <c r="I562" s="7"/>
      <c r="J562" s="7"/>
      <c r="K562" s="7"/>
      <c r="L562" s="7"/>
      <c r="M562" s="7"/>
      <c r="N562" s="7"/>
      <c r="O562" s="7"/>
      <c r="P562" s="7"/>
      <c r="Q562" s="7"/>
      <c r="R562" s="7"/>
    </row>
    <row r="563" spans="1:18" ht="13.2">
      <c r="A563" s="7"/>
      <c r="B563" s="7"/>
      <c r="C563" s="7"/>
      <c r="D563" s="7"/>
      <c r="E563" s="7"/>
      <c r="F563" s="7"/>
      <c r="G563" s="7"/>
      <c r="H563" s="7"/>
      <c r="I563" s="7"/>
      <c r="J563" s="7"/>
      <c r="K563" s="7"/>
      <c r="L563" s="7"/>
      <c r="M563" s="7"/>
      <c r="N563" s="7"/>
      <c r="O563" s="7"/>
      <c r="P563" s="7"/>
      <c r="Q563" s="7"/>
      <c r="R563" s="7"/>
    </row>
    <row r="564" spans="1:18" ht="13.2">
      <c r="A564" s="7"/>
      <c r="B564" s="7"/>
      <c r="C564" s="7"/>
      <c r="D564" s="7"/>
      <c r="E564" s="7"/>
      <c r="F564" s="7"/>
      <c r="G564" s="7"/>
      <c r="H564" s="7"/>
      <c r="I564" s="7"/>
      <c r="J564" s="7"/>
      <c r="K564" s="7"/>
      <c r="L564" s="7"/>
      <c r="M564" s="7"/>
      <c r="N564" s="7"/>
      <c r="O564" s="7"/>
      <c r="P564" s="7"/>
      <c r="Q564" s="7"/>
      <c r="R564" s="7"/>
    </row>
    <row r="565" spans="1:18" ht="13.2">
      <c r="A565" s="7"/>
      <c r="B565" s="7"/>
      <c r="C565" s="7"/>
      <c r="D565" s="7"/>
      <c r="E565" s="7"/>
      <c r="F565" s="7"/>
      <c r="G565" s="7"/>
      <c r="H565" s="7"/>
      <c r="I565" s="7"/>
      <c r="J565" s="7"/>
      <c r="K565" s="7"/>
      <c r="L565" s="7"/>
      <c r="M565" s="7"/>
      <c r="N565" s="7"/>
      <c r="O565" s="7"/>
      <c r="P565" s="7"/>
      <c r="Q565" s="7"/>
      <c r="R565" s="7"/>
    </row>
    <row r="566" spans="1:18" ht="13.2">
      <c r="A566" s="7"/>
      <c r="B566" s="7"/>
      <c r="C566" s="7"/>
      <c r="D566" s="7"/>
      <c r="E566" s="7"/>
      <c r="F566" s="7"/>
      <c r="G566" s="7"/>
      <c r="H566" s="7"/>
      <c r="I566" s="7"/>
      <c r="J566" s="7"/>
      <c r="K566" s="7"/>
      <c r="L566" s="7"/>
      <c r="M566" s="7"/>
      <c r="N566" s="7"/>
      <c r="O566" s="7"/>
      <c r="P566" s="7"/>
      <c r="Q566" s="7"/>
      <c r="R566" s="7"/>
    </row>
    <row r="567" spans="1:18" ht="13.2">
      <c r="A567" s="7"/>
      <c r="B567" s="7"/>
      <c r="C567" s="7"/>
      <c r="D567" s="7"/>
      <c r="E567" s="7"/>
      <c r="F567" s="7"/>
      <c r="G567" s="7"/>
      <c r="H567" s="7"/>
      <c r="I567" s="7"/>
      <c r="J567" s="7"/>
      <c r="K567" s="7"/>
      <c r="L567" s="7"/>
      <c r="M567" s="7"/>
      <c r="N567" s="7"/>
      <c r="O567" s="7"/>
      <c r="P567" s="7"/>
      <c r="Q567" s="7"/>
      <c r="R567" s="7"/>
    </row>
    <row r="568" spans="1:18" ht="13.2">
      <c r="A568" s="7"/>
      <c r="B568" s="7"/>
      <c r="C568" s="7"/>
      <c r="D568" s="7"/>
      <c r="E568" s="7"/>
      <c r="F568" s="7"/>
      <c r="G568" s="7"/>
      <c r="H568" s="7"/>
      <c r="I568" s="7"/>
      <c r="J568" s="7"/>
      <c r="K568" s="7"/>
      <c r="L568" s="7"/>
      <c r="M568" s="7"/>
      <c r="N568" s="7"/>
      <c r="O568" s="7"/>
      <c r="P568" s="7"/>
      <c r="Q568" s="7"/>
      <c r="R568" s="7"/>
    </row>
    <row r="569" spans="1:18" ht="13.2">
      <c r="A569" s="7"/>
      <c r="B569" s="7"/>
      <c r="C569" s="7"/>
      <c r="D569" s="7"/>
      <c r="E569" s="7"/>
      <c r="F569" s="7"/>
      <c r="G569" s="7"/>
      <c r="H569" s="7"/>
      <c r="I569" s="7"/>
      <c r="J569" s="7"/>
      <c r="K569" s="7"/>
      <c r="L569" s="7"/>
      <c r="M569" s="7"/>
      <c r="N569" s="7"/>
      <c r="O569" s="7"/>
      <c r="P569" s="7"/>
      <c r="Q569" s="7"/>
      <c r="R569" s="7"/>
    </row>
    <row r="570" spans="1:18" ht="13.2">
      <c r="A570" s="7"/>
      <c r="B570" s="7"/>
      <c r="C570" s="7"/>
      <c r="D570" s="7"/>
      <c r="E570" s="7"/>
      <c r="F570" s="7"/>
      <c r="G570" s="7"/>
      <c r="H570" s="7"/>
      <c r="I570" s="7"/>
      <c r="J570" s="7"/>
      <c r="K570" s="7"/>
      <c r="L570" s="7"/>
      <c r="M570" s="7"/>
      <c r="N570" s="7"/>
      <c r="O570" s="7"/>
      <c r="P570" s="7"/>
      <c r="Q570" s="7"/>
      <c r="R570" s="7"/>
    </row>
    <row r="571" spans="1:18" ht="13.2">
      <c r="A571" s="7"/>
      <c r="B571" s="7"/>
      <c r="C571" s="7"/>
      <c r="D571" s="7"/>
      <c r="E571" s="7"/>
      <c r="F571" s="7"/>
      <c r="G571" s="7"/>
      <c r="H571" s="7"/>
      <c r="I571" s="7"/>
      <c r="J571" s="7"/>
      <c r="K571" s="7"/>
      <c r="L571" s="7"/>
      <c r="M571" s="7"/>
      <c r="N571" s="7"/>
      <c r="O571" s="7"/>
      <c r="P571" s="7"/>
      <c r="Q571" s="7"/>
      <c r="R571" s="7"/>
    </row>
    <row r="572" spans="1:18" ht="13.2">
      <c r="A572" s="7"/>
      <c r="B572" s="7"/>
      <c r="C572" s="7"/>
      <c r="D572" s="7"/>
      <c r="E572" s="7"/>
      <c r="F572" s="7"/>
      <c r="G572" s="7"/>
      <c r="H572" s="7"/>
      <c r="I572" s="7"/>
      <c r="J572" s="7"/>
      <c r="K572" s="7"/>
      <c r="L572" s="7"/>
      <c r="M572" s="7"/>
      <c r="N572" s="7"/>
      <c r="O572" s="7"/>
      <c r="P572" s="7"/>
      <c r="Q572" s="7"/>
      <c r="R572" s="7"/>
    </row>
    <row r="573" spans="1:18" ht="13.2">
      <c r="A573" s="7"/>
      <c r="B573" s="7"/>
      <c r="C573" s="7"/>
      <c r="D573" s="7"/>
      <c r="E573" s="7"/>
      <c r="F573" s="7"/>
      <c r="G573" s="7"/>
      <c r="H573" s="7"/>
      <c r="I573" s="7"/>
      <c r="J573" s="7"/>
      <c r="K573" s="7"/>
      <c r="L573" s="7"/>
      <c r="M573" s="7"/>
      <c r="N573" s="7"/>
      <c r="O573" s="7"/>
      <c r="P573" s="7"/>
      <c r="Q573" s="7"/>
      <c r="R573" s="7"/>
    </row>
    <row r="574" spans="1:18" ht="13.2">
      <c r="A574" s="7"/>
      <c r="B574" s="7"/>
      <c r="C574" s="7"/>
      <c r="D574" s="7"/>
      <c r="E574" s="7"/>
      <c r="F574" s="7"/>
      <c r="G574" s="7"/>
      <c r="H574" s="7"/>
      <c r="I574" s="7"/>
      <c r="J574" s="7"/>
      <c r="K574" s="7"/>
      <c r="L574" s="7"/>
      <c r="M574" s="7"/>
      <c r="N574" s="7"/>
      <c r="O574" s="7"/>
      <c r="P574" s="7"/>
      <c r="Q574" s="7"/>
      <c r="R574" s="7"/>
    </row>
    <row r="575" spans="1:18" ht="13.2">
      <c r="A575" s="7"/>
      <c r="B575" s="7"/>
      <c r="C575" s="7"/>
      <c r="D575" s="7"/>
      <c r="E575" s="7"/>
      <c r="F575" s="7"/>
      <c r="G575" s="7"/>
      <c r="H575" s="7"/>
      <c r="I575" s="7"/>
      <c r="J575" s="7"/>
      <c r="K575" s="7"/>
      <c r="L575" s="7"/>
      <c r="M575" s="7"/>
      <c r="N575" s="7"/>
      <c r="O575" s="7"/>
      <c r="P575" s="7"/>
      <c r="Q575" s="7"/>
      <c r="R575" s="7"/>
    </row>
    <row r="576" spans="1:18" ht="13.2">
      <c r="A576" s="7"/>
      <c r="B576" s="7"/>
      <c r="C576" s="7"/>
      <c r="D576" s="7"/>
      <c r="E576" s="7"/>
      <c r="F576" s="7"/>
      <c r="G576" s="7"/>
      <c r="H576" s="7"/>
      <c r="I576" s="7"/>
      <c r="J576" s="7"/>
      <c r="K576" s="7"/>
      <c r="L576" s="7"/>
      <c r="M576" s="7"/>
      <c r="N576" s="7"/>
      <c r="O576" s="7"/>
      <c r="P576" s="7"/>
      <c r="Q576" s="7"/>
      <c r="R576" s="7"/>
    </row>
    <row r="577" spans="1:18" ht="13.2">
      <c r="A577" s="7"/>
      <c r="B577" s="7"/>
      <c r="C577" s="7"/>
      <c r="D577" s="7"/>
      <c r="E577" s="7"/>
      <c r="F577" s="7"/>
      <c r="G577" s="7"/>
      <c r="H577" s="7"/>
      <c r="I577" s="7"/>
      <c r="J577" s="7"/>
      <c r="K577" s="7"/>
      <c r="L577" s="7"/>
      <c r="M577" s="7"/>
      <c r="N577" s="7"/>
      <c r="O577" s="7"/>
      <c r="P577" s="7"/>
      <c r="Q577" s="7"/>
      <c r="R577" s="7"/>
    </row>
    <row r="578" spans="1:18" ht="13.2">
      <c r="A578" s="7"/>
      <c r="B578" s="7"/>
      <c r="C578" s="7"/>
      <c r="D578" s="7"/>
      <c r="E578" s="7"/>
      <c r="F578" s="7"/>
      <c r="G578" s="7"/>
      <c r="H578" s="7"/>
      <c r="I578" s="7"/>
      <c r="J578" s="7"/>
      <c r="K578" s="7"/>
      <c r="L578" s="7"/>
      <c r="M578" s="7"/>
      <c r="N578" s="7"/>
      <c r="O578" s="7"/>
      <c r="P578" s="7"/>
      <c r="Q578" s="7"/>
      <c r="R578" s="7"/>
    </row>
    <row r="579" spans="1:18" ht="13.2">
      <c r="A579" s="7"/>
      <c r="B579" s="7"/>
      <c r="C579" s="7"/>
      <c r="D579" s="7"/>
      <c r="E579" s="7"/>
      <c r="F579" s="7"/>
      <c r="G579" s="7"/>
      <c r="H579" s="7"/>
      <c r="I579" s="7"/>
      <c r="J579" s="7"/>
      <c r="K579" s="7"/>
      <c r="L579" s="7"/>
      <c r="M579" s="7"/>
      <c r="N579" s="7"/>
      <c r="O579" s="7"/>
      <c r="P579" s="7"/>
      <c r="Q579" s="7"/>
      <c r="R579" s="7"/>
    </row>
    <row r="580" spans="1:18" ht="13.2">
      <c r="A580" s="7"/>
      <c r="B580" s="7"/>
      <c r="C580" s="7"/>
      <c r="D580" s="7"/>
      <c r="E580" s="7"/>
      <c r="F580" s="7"/>
      <c r="G580" s="7"/>
      <c r="H580" s="7"/>
      <c r="I580" s="7"/>
      <c r="J580" s="7"/>
      <c r="K580" s="7"/>
      <c r="L580" s="7"/>
      <c r="M580" s="7"/>
      <c r="N580" s="7"/>
      <c r="O580" s="7"/>
      <c r="P580" s="7"/>
      <c r="Q580" s="7"/>
      <c r="R580" s="7"/>
    </row>
    <row r="581" spans="1:18" ht="13.2">
      <c r="A581" s="7"/>
      <c r="B581" s="7"/>
      <c r="C581" s="7"/>
      <c r="D581" s="7"/>
      <c r="E581" s="7"/>
      <c r="F581" s="7"/>
      <c r="G581" s="7"/>
      <c r="H581" s="7"/>
      <c r="I581" s="7"/>
      <c r="J581" s="7"/>
      <c r="K581" s="7"/>
      <c r="L581" s="7"/>
      <c r="M581" s="7"/>
      <c r="N581" s="7"/>
      <c r="O581" s="7"/>
      <c r="P581" s="7"/>
      <c r="Q581" s="7"/>
      <c r="R581" s="7"/>
    </row>
    <row r="582" spans="1:18" ht="13.2">
      <c r="A582" s="7"/>
      <c r="B582" s="7"/>
      <c r="C582" s="7"/>
      <c r="D582" s="7"/>
      <c r="E582" s="7"/>
      <c r="F582" s="7"/>
      <c r="G582" s="7"/>
      <c r="H582" s="7"/>
      <c r="I582" s="7"/>
      <c r="J582" s="7"/>
      <c r="K582" s="7"/>
      <c r="L582" s="7"/>
      <c r="M582" s="7"/>
      <c r="N582" s="7"/>
      <c r="O582" s="7"/>
      <c r="P582" s="7"/>
      <c r="Q582" s="7"/>
      <c r="R582" s="7"/>
    </row>
    <row r="583" spans="1:18" ht="13.2">
      <c r="A583" s="7"/>
      <c r="B583" s="7"/>
      <c r="C583" s="7"/>
      <c r="D583" s="7"/>
      <c r="E583" s="7"/>
      <c r="F583" s="7"/>
      <c r="G583" s="7"/>
      <c r="H583" s="7"/>
      <c r="I583" s="7"/>
      <c r="J583" s="7"/>
      <c r="K583" s="7"/>
      <c r="L583" s="7"/>
      <c r="M583" s="7"/>
      <c r="N583" s="7"/>
      <c r="O583" s="7"/>
      <c r="P583" s="7"/>
      <c r="Q583" s="7"/>
      <c r="R583" s="7"/>
    </row>
    <row r="584" spans="1:18" ht="13.2">
      <c r="A584" s="7"/>
      <c r="B584" s="7"/>
      <c r="C584" s="7"/>
      <c r="D584" s="7"/>
      <c r="E584" s="7"/>
      <c r="F584" s="7"/>
      <c r="G584" s="7"/>
      <c r="H584" s="7"/>
      <c r="I584" s="7"/>
      <c r="J584" s="7"/>
      <c r="K584" s="7"/>
      <c r="L584" s="7"/>
      <c r="M584" s="7"/>
      <c r="N584" s="7"/>
      <c r="O584" s="7"/>
      <c r="P584" s="7"/>
      <c r="Q584" s="7"/>
      <c r="R584" s="7"/>
    </row>
    <row r="585" spans="1:18" ht="13.2">
      <c r="A585" s="7"/>
      <c r="B585" s="7"/>
      <c r="C585" s="7"/>
      <c r="D585" s="7"/>
      <c r="E585" s="7"/>
      <c r="F585" s="7"/>
      <c r="G585" s="7"/>
      <c r="H585" s="7"/>
      <c r="I585" s="7"/>
      <c r="J585" s="7"/>
      <c r="K585" s="7"/>
      <c r="L585" s="7"/>
      <c r="M585" s="7"/>
      <c r="N585" s="7"/>
      <c r="O585" s="7"/>
      <c r="P585" s="7"/>
      <c r="Q585" s="7"/>
      <c r="R585" s="7"/>
    </row>
    <row r="586" spans="1:18" ht="13.2">
      <c r="A586" s="7"/>
      <c r="B586" s="7"/>
      <c r="C586" s="7"/>
      <c r="D586" s="7"/>
      <c r="E586" s="7"/>
      <c r="F586" s="7"/>
      <c r="G586" s="7"/>
      <c r="H586" s="7"/>
      <c r="I586" s="7"/>
      <c r="J586" s="7"/>
      <c r="K586" s="7"/>
      <c r="L586" s="7"/>
      <c r="M586" s="7"/>
      <c r="N586" s="7"/>
      <c r="O586" s="7"/>
      <c r="P586" s="7"/>
      <c r="Q586" s="7"/>
      <c r="R586" s="7"/>
    </row>
    <row r="587" spans="1:18" ht="13.2">
      <c r="A587" s="7"/>
      <c r="B587" s="7"/>
      <c r="C587" s="7"/>
      <c r="D587" s="7"/>
      <c r="E587" s="7"/>
      <c r="F587" s="7"/>
      <c r="G587" s="7"/>
      <c r="H587" s="7"/>
      <c r="I587" s="7"/>
      <c r="J587" s="7"/>
      <c r="K587" s="7"/>
      <c r="L587" s="7"/>
      <c r="M587" s="7"/>
      <c r="N587" s="7"/>
      <c r="O587" s="7"/>
      <c r="P587" s="7"/>
      <c r="Q587" s="7"/>
      <c r="R587" s="7"/>
    </row>
    <row r="588" spans="1:18" ht="13.2">
      <c r="A588" s="7"/>
      <c r="B588" s="7"/>
      <c r="C588" s="7"/>
      <c r="D588" s="7"/>
      <c r="E588" s="7"/>
      <c r="F588" s="7"/>
      <c r="G588" s="7"/>
      <c r="H588" s="7"/>
      <c r="I588" s="7"/>
      <c r="J588" s="7"/>
      <c r="K588" s="7"/>
      <c r="L588" s="7"/>
      <c r="M588" s="7"/>
      <c r="N588" s="7"/>
      <c r="O588" s="7"/>
      <c r="P588" s="7"/>
      <c r="Q588" s="7"/>
      <c r="R588" s="7"/>
    </row>
    <row r="589" spans="1:18" ht="13.2">
      <c r="A589" s="7"/>
      <c r="B589" s="7"/>
      <c r="C589" s="7"/>
      <c r="D589" s="7"/>
      <c r="E589" s="7"/>
      <c r="F589" s="7"/>
      <c r="G589" s="7"/>
      <c r="H589" s="7"/>
      <c r="I589" s="7"/>
      <c r="J589" s="7"/>
      <c r="K589" s="7"/>
      <c r="L589" s="7"/>
      <c r="M589" s="7"/>
      <c r="N589" s="7"/>
      <c r="O589" s="7"/>
      <c r="P589" s="7"/>
      <c r="Q589" s="7"/>
      <c r="R589" s="7"/>
    </row>
    <row r="590" spans="1:18" ht="13.2">
      <c r="A590" s="7"/>
      <c r="B590" s="7"/>
      <c r="C590" s="7"/>
      <c r="D590" s="7"/>
      <c r="E590" s="7"/>
      <c r="F590" s="7"/>
      <c r="G590" s="7"/>
      <c r="H590" s="7"/>
      <c r="I590" s="7"/>
      <c r="J590" s="7"/>
      <c r="K590" s="7"/>
      <c r="L590" s="7"/>
      <c r="M590" s="7"/>
      <c r="N590" s="7"/>
      <c r="O590" s="7"/>
      <c r="P590" s="7"/>
      <c r="Q590" s="7"/>
      <c r="R590" s="7"/>
    </row>
    <row r="591" spans="1:18" ht="13.2">
      <c r="A591" s="7"/>
      <c r="B591" s="7"/>
      <c r="C591" s="7"/>
      <c r="D591" s="7"/>
      <c r="E591" s="7"/>
      <c r="F591" s="7"/>
      <c r="G591" s="7"/>
      <c r="H591" s="7"/>
      <c r="I591" s="7"/>
      <c r="J591" s="7"/>
      <c r="K591" s="7"/>
      <c r="L591" s="7"/>
      <c r="M591" s="7"/>
      <c r="N591" s="7"/>
      <c r="O591" s="7"/>
      <c r="P591" s="7"/>
      <c r="Q591" s="7"/>
      <c r="R591" s="7"/>
    </row>
    <row r="592" spans="1:18" ht="13.2">
      <c r="A592" s="7"/>
      <c r="B592" s="7"/>
      <c r="C592" s="7"/>
      <c r="D592" s="7"/>
      <c r="E592" s="7"/>
      <c r="F592" s="7"/>
      <c r="G592" s="7"/>
      <c r="H592" s="7"/>
      <c r="I592" s="7"/>
      <c r="J592" s="7"/>
      <c r="K592" s="7"/>
      <c r="L592" s="7"/>
      <c r="M592" s="7"/>
      <c r="N592" s="7"/>
      <c r="O592" s="7"/>
      <c r="P592" s="7"/>
      <c r="Q592" s="7"/>
      <c r="R592" s="7"/>
    </row>
    <row r="593" spans="1:18" ht="13.2">
      <c r="A593" s="7"/>
      <c r="B593" s="7"/>
      <c r="C593" s="7"/>
      <c r="D593" s="7"/>
      <c r="E593" s="7"/>
      <c r="F593" s="7"/>
      <c r="G593" s="7"/>
      <c r="H593" s="7"/>
      <c r="I593" s="7"/>
      <c r="J593" s="7"/>
      <c r="K593" s="7"/>
      <c r="L593" s="7"/>
      <c r="M593" s="7"/>
      <c r="N593" s="7"/>
      <c r="O593" s="7"/>
      <c r="P593" s="7"/>
      <c r="Q593" s="7"/>
      <c r="R593" s="7"/>
    </row>
    <row r="594" spans="1:18" ht="13.2">
      <c r="A594" s="7"/>
      <c r="B594" s="7"/>
      <c r="C594" s="7"/>
      <c r="D594" s="7"/>
      <c r="E594" s="7"/>
      <c r="F594" s="7"/>
      <c r="G594" s="7"/>
      <c r="H594" s="7"/>
      <c r="I594" s="7"/>
      <c r="J594" s="7"/>
      <c r="K594" s="7"/>
      <c r="L594" s="7"/>
      <c r="M594" s="7"/>
      <c r="N594" s="7"/>
      <c r="O594" s="7"/>
      <c r="P594" s="7"/>
      <c r="Q594" s="7"/>
      <c r="R594" s="7"/>
    </row>
    <row r="595" spans="1:18" ht="13.2">
      <c r="A595" s="7"/>
      <c r="B595" s="7"/>
      <c r="C595" s="7"/>
      <c r="D595" s="7"/>
      <c r="E595" s="7"/>
      <c r="F595" s="7"/>
      <c r="G595" s="7"/>
      <c r="H595" s="7"/>
      <c r="I595" s="7"/>
      <c r="J595" s="7"/>
      <c r="K595" s="7"/>
      <c r="L595" s="7"/>
      <c r="M595" s="7"/>
      <c r="N595" s="7"/>
      <c r="O595" s="7"/>
      <c r="P595" s="7"/>
      <c r="Q595" s="7"/>
      <c r="R595" s="7"/>
    </row>
    <row r="596" spans="1:18" ht="13.2">
      <c r="A596" s="7"/>
      <c r="B596" s="7"/>
      <c r="C596" s="7"/>
      <c r="D596" s="7"/>
      <c r="E596" s="7"/>
      <c r="F596" s="7"/>
      <c r="G596" s="7"/>
      <c r="H596" s="7"/>
      <c r="I596" s="7"/>
      <c r="J596" s="7"/>
      <c r="K596" s="7"/>
      <c r="L596" s="7"/>
      <c r="M596" s="7"/>
      <c r="N596" s="7"/>
      <c r="O596" s="7"/>
      <c r="P596" s="7"/>
      <c r="Q596" s="7"/>
      <c r="R596" s="7"/>
    </row>
    <row r="597" spans="1:18" ht="13.2">
      <c r="A597" s="7"/>
      <c r="B597" s="7"/>
      <c r="C597" s="7"/>
      <c r="D597" s="7"/>
      <c r="E597" s="7"/>
      <c r="F597" s="7"/>
      <c r="G597" s="7"/>
      <c r="H597" s="7"/>
      <c r="I597" s="7"/>
      <c r="J597" s="7"/>
      <c r="K597" s="7"/>
      <c r="L597" s="7"/>
      <c r="M597" s="7"/>
      <c r="N597" s="7"/>
      <c r="O597" s="7"/>
      <c r="P597" s="7"/>
      <c r="Q597" s="7"/>
      <c r="R597" s="7"/>
    </row>
    <row r="598" spans="1:18" ht="13.2">
      <c r="A598" s="7"/>
      <c r="B598" s="7"/>
      <c r="C598" s="7"/>
      <c r="D598" s="7"/>
      <c r="E598" s="7"/>
      <c r="F598" s="7"/>
      <c r="G598" s="7"/>
      <c r="H598" s="7"/>
      <c r="I598" s="7"/>
      <c r="J598" s="7"/>
      <c r="K598" s="7"/>
      <c r="L598" s="7"/>
      <c r="M598" s="7"/>
      <c r="N598" s="7"/>
      <c r="O598" s="7"/>
      <c r="P598" s="7"/>
      <c r="Q598" s="7"/>
      <c r="R598" s="7"/>
    </row>
    <row r="599" spans="1:18" ht="13.2">
      <c r="A599" s="7"/>
      <c r="B599" s="7"/>
      <c r="C599" s="7"/>
      <c r="D599" s="7"/>
      <c r="E599" s="7"/>
      <c r="F599" s="7"/>
      <c r="G599" s="7"/>
      <c r="H599" s="7"/>
      <c r="I599" s="7"/>
      <c r="J599" s="7"/>
      <c r="K599" s="7"/>
      <c r="L599" s="7"/>
      <c r="M599" s="7"/>
      <c r="N599" s="7"/>
      <c r="O599" s="7"/>
      <c r="P599" s="7"/>
      <c r="Q599" s="7"/>
      <c r="R599" s="7"/>
    </row>
    <row r="600" spans="1:18" ht="13.2">
      <c r="A600" s="7"/>
      <c r="B600" s="7"/>
      <c r="C600" s="7"/>
      <c r="D600" s="7"/>
      <c r="E600" s="7"/>
      <c r="F600" s="7"/>
      <c r="G600" s="7"/>
      <c r="H600" s="7"/>
      <c r="I600" s="7"/>
      <c r="J600" s="7"/>
      <c r="K600" s="7"/>
      <c r="L600" s="7"/>
      <c r="M600" s="7"/>
      <c r="N600" s="7"/>
      <c r="O600" s="7"/>
      <c r="P600" s="7"/>
      <c r="Q600" s="7"/>
      <c r="R600" s="7"/>
    </row>
    <row r="601" spans="1:18" ht="13.2">
      <c r="A601" s="7"/>
      <c r="B601" s="7"/>
      <c r="C601" s="7"/>
      <c r="D601" s="7"/>
      <c r="E601" s="7"/>
      <c r="F601" s="7"/>
      <c r="G601" s="7"/>
      <c r="H601" s="7"/>
      <c r="I601" s="7"/>
      <c r="J601" s="7"/>
      <c r="K601" s="7"/>
      <c r="L601" s="7"/>
      <c r="M601" s="7"/>
      <c r="N601" s="7"/>
      <c r="O601" s="7"/>
      <c r="P601" s="7"/>
      <c r="Q601" s="7"/>
      <c r="R601" s="7"/>
    </row>
    <row r="602" spans="1:18" ht="13.2">
      <c r="A602" s="7"/>
      <c r="B602" s="7"/>
      <c r="C602" s="7"/>
      <c r="D602" s="7"/>
      <c r="E602" s="7"/>
      <c r="F602" s="7"/>
      <c r="G602" s="7"/>
      <c r="H602" s="7"/>
      <c r="I602" s="7"/>
      <c r="J602" s="7"/>
      <c r="K602" s="7"/>
      <c r="L602" s="7"/>
      <c r="M602" s="7"/>
      <c r="N602" s="7"/>
      <c r="O602" s="7"/>
      <c r="P602" s="7"/>
      <c r="Q602" s="7"/>
      <c r="R602" s="7"/>
    </row>
    <row r="603" spans="1:18" ht="13.2">
      <c r="A603" s="7"/>
      <c r="B603" s="7"/>
      <c r="C603" s="7"/>
      <c r="D603" s="7"/>
      <c r="E603" s="7"/>
      <c r="F603" s="7"/>
      <c r="G603" s="7"/>
      <c r="H603" s="7"/>
      <c r="I603" s="7"/>
      <c r="J603" s="7"/>
      <c r="K603" s="7"/>
      <c r="L603" s="7"/>
      <c r="M603" s="7"/>
      <c r="N603" s="7"/>
      <c r="O603" s="7"/>
      <c r="P603" s="7"/>
      <c r="Q603" s="7"/>
      <c r="R603" s="7"/>
    </row>
    <row r="604" spans="1:18" ht="13.2">
      <c r="A604" s="7"/>
      <c r="B604" s="7"/>
      <c r="C604" s="7"/>
      <c r="D604" s="7"/>
      <c r="E604" s="7"/>
      <c r="F604" s="7"/>
      <c r="G604" s="7"/>
      <c r="H604" s="7"/>
      <c r="I604" s="7"/>
      <c r="J604" s="7"/>
      <c r="K604" s="7"/>
      <c r="L604" s="7"/>
      <c r="M604" s="7"/>
      <c r="N604" s="7"/>
      <c r="O604" s="7"/>
      <c r="P604" s="7"/>
      <c r="Q604" s="7"/>
      <c r="R604" s="7"/>
    </row>
    <row r="605" spans="1:18" ht="13.2">
      <c r="A605" s="7"/>
      <c r="B605" s="7"/>
      <c r="C605" s="7"/>
      <c r="D605" s="7"/>
      <c r="E605" s="7"/>
      <c r="F605" s="7"/>
      <c r="G605" s="7"/>
      <c r="H605" s="7"/>
      <c r="I605" s="7"/>
      <c r="J605" s="7"/>
      <c r="K605" s="7"/>
      <c r="L605" s="7"/>
      <c r="M605" s="7"/>
      <c r="N605" s="7"/>
      <c r="O605" s="7"/>
      <c r="P605" s="7"/>
      <c r="Q605" s="7"/>
      <c r="R605" s="7"/>
    </row>
    <row r="606" spans="1:18" ht="13.2">
      <c r="A606" s="7"/>
      <c r="B606" s="7"/>
      <c r="C606" s="7"/>
      <c r="D606" s="7"/>
      <c r="E606" s="7"/>
      <c r="F606" s="7"/>
      <c r="G606" s="7"/>
      <c r="H606" s="7"/>
      <c r="I606" s="7"/>
      <c r="J606" s="7"/>
      <c r="K606" s="7"/>
      <c r="L606" s="7"/>
      <c r="M606" s="7"/>
      <c r="N606" s="7"/>
      <c r="O606" s="7"/>
      <c r="P606" s="7"/>
      <c r="Q606" s="7"/>
      <c r="R606" s="7"/>
    </row>
    <row r="607" spans="1:18" ht="13.2">
      <c r="A607" s="7"/>
      <c r="B607" s="7"/>
      <c r="C607" s="7"/>
      <c r="D607" s="7"/>
      <c r="E607" s="7"/>
      <c r="F607" s="7"/>
      <c r="G607" s="7"/>
      <c r="H607" s="7"/>
      <c r="I607" s="7"/>
      <c r="J607" s="7"/>
      <c r="K607" s="7"/>
      <c r="L607" s="7"/>
      <c r="M607" s="7"/>
      <c r="N607" s="7"/>
      <c r="O607" s="7"/>
      <c r="P607" s="7"/>
      <c r="Q607" s="7"/>
      <c r="R607" s="7"/>
    </row>
    <row r="608" spans="1:18" ht="13.2">
      <c r="A608" s="7"/>
      <c r="B608" s="7"/>
      <c r="C608" s="7"/>
      <c r="D608" s="7"/>
      <c r="E608" s="7"/>
      <c r="F608" s="7"/>
      <c r="G608" s="7"/>
      <c r="H608" s="7"/>
      <c r="I608" s="7"/>
      <c r="J608" s="7"/>
      <c r="K608" s="7"/>
      <c r="L608" s="7"/>
      <c r="M608" s="7"/>
      <c r="N608" s="7"/>
      <c r="O608" s="7"/>
      <c r="P608" s="7"/>
      <c r="Q608" s="7"/>
      <c r="R608" s="7"/>
    </row>
    <row r="609" spans="1:18" ht="13.2">
      <c r="A609" s="7"/>
      <c r="B609" s="7"/>
      <c r="C609" s="7"/>
      <c r="D609" s="7"/>
      <c r="E609" s="7"/>
      <c r="F609" s="7"/>
      <c r="G609" s="7"/>
      <c r="H609" s="7"/>
      <c r="I609" s="7"/>
      <c r="J609" s="7"/>
      <c r="K609" s="7"/>
      <c r="L609" s="7"/>
      <c r="M609" s="7"/>
      <c r="N609" s="7"/>
      <c r="O609" s="7"/>
      <c r="P609" s="7"/>
      <c r="Q609" s="7"/>
      <c r="R609" s="7"/>
    </row>
    <row r="610" spans="1:18" ht="13.2">
      <c r="A610" s="7"/>
      <c r="B610" s="7"/>
      <c r="C610" s="7"/>
      <c r="D610" s="7"/>
      <c r="E610" s="7"/>
      <c r="F610" s="7"/>
      <c r="G610" s="7"/>
      <c r="H610" s="7"/>
      <c r="I610" s="7"/>
      <c r="J610" s="7"/>
      <c r="K610" s="7"/>
      <c r="L610" s="7"/>
      <c r="M610" s="7"/>
      <c r="N610" s="7"/>
      <c r="O610" s="7"/>
      <c r="P610" s="7"/>
      <c r="Q610" s="7"/>
      <c r="R610" s="7"/>
    </row>
    <row r="611" spans="1:18" ht="13.2">
      <c r="A611" s="7"/>
      <c r="B611" s="7"/>
      <c r="C611" s="7"/>
      <c r="D611" s="7"/>
      <c r="E611" s="7"/>
      <c r="F611" s="7"/>
      <c r="G611" s="7"/>
      <c r="H611" s="7"/>
      <c r="I611" s="7"/>
      <c r="J611" s="7"/>
      <c r="K611" s="7"/>
      <c r="L611" s="7"/>
      <c r="M611" s="7"/>
      <c r="N611" s="7"/>
      <c r="O611" s="7"/>
      <c r="P611" s="7"/>
      <c r="Q611" s="7"/>
      <c r="R611" s="7"/>
    </row>
    <row r="612" spans="1:18" ht="13.2">
      <c r="A612" s="7"/>
      <c r="B612" s="7"/>
      <c r="C612" s="7"/>
      <c r="D612" s="7"/>
      <c r="E612" s="7"/>
      <c r="F612" s="7"/>
      <c r="G612" s="7"/>
      <c r="H612" s="7"/>
      <c r="I612" s="7"/>
      <c r="J612" s="7"/>
      <c r="K612" s="7"/>
      <c r="L612" s="7"/>
      <c r="M612" s="7"/>
      <c r="N612" s="7"/>
      <c r="O612" s="7"/>
      <c r="P612" s="7"/>
      <c r="Q612" s="7"/>
      <c r="R612" s="7"/>
    </row>
    <row r="613" spans="1:18" ht="13.2">
      <c r="A613" s="7"/>
      <c r="B613" s="7"/>
      <c r="C613" s="7"/>
      <c r="D613" s="7"/>
      <c r="E613" s="7"/>
      <c r="F613" s="7"/>
      <c r="G613" s="7"/>
      <c r="H613" s="7"/>
      <c r="I613" s="7"/>
      <c r="J613" s="7"/>
      <c r="K613" s="7"/>
      <c r="L613" s="7"/>
      <c r="M613" s="7"/>
      <c r="N613" s="7"/>
      <c r="O613" s="7"/>
      <c r="P613" s="7"/>
      <c r="Q613" s="7"/>
      <c r="R613" s="7"/>
    </row>
    <row r="614" spans="1:18" ht="13.2">
      <c r="A614" s="7"/>
      <c r="B614" s="7"/>
      <c r="C614" s="7"/>
      <c r="D614" s="7"/>
      <c r="E614" s="7"/>
      <c r="F614" s="7"/>
      <c r="G614" s="7"/>
      <c r="H614" s="7"/>
      <c r="I614" s="7"/>
      <c r="J614" s="7"/>
      <c r="K614" s="7"/>
      <c r="L614" s="7"/>
      <c r="M614" s="7"/>
      <c r="N614" s="7"/>
      <c r="O614" s="7"/>
      <c r="P614" s="7"/>
      <c r="Q614" s="7"/>
      <c r="R614" s="7"/>
    </row>
    <row r="615" spans="1:18" ht="13.2">
      <c r="A615" s="7"/>
      <c r="B615" s="7"/>
      <c r="C615" s="7"/>
      <c r="D615" s="7"/>
      <c r="E615" s="7"/>
      <c r="F615" s="7"/>
      <c r="G615" s="7"/>
      <c r="H615" s="7"/>
      <c r="I615" s="7"/>
      <c r="J615" s="7"/>
      <c r="K615" s="7"/>
      <c r="L615" s="7"/>
      <c r="M615" s="7"/>
      <c r="N615" s="7"/>
      <c r="O615" s="7"/>
      <c r="P615" s="7"/>
      <c r="Q615" s="7"/>
      <c r="R615" s="7"/>
    </row>
    <row r="616" spans="1:18" ht="13.2">
      <c r="A616" s="7"/>
      <c r="B616" s="7"/>
      <c r="C616" s="7"/>
      <c r="D616" s="7"/>
      <c r="E616" s="7"/>
      <c r="F616" s="7"/>
      <c r="G616" s="7"/>
      <c r="H616" s="7"/>
      <c r="I616" s="7"/>
      <c r="J616" s="7"/>
      <c r="K616" s="7"/>
      <c r="L616" s="7"/>
      <c r="M616" s="7"/>
      <c r="N616" s="7"/>
      <c r="O616" s="7"/>
      <c r="P616" s="7"/>
      <c r="Q616" s="7"/>
      <c r="R616" s="7"/>
    </row>
    <row r="617" spans="1:18" ht="13.2">
      <c r="A617" s="7"/>
      <c r="B617" s="7"/>
      <c r="C617" s="7"/>
      <c r="D617" s="7"/>
      <c r="E617" s="7"/>
      <c r="F617" s="7"/>
      <c r="G617" s="7"/>
      <c r="H617" s="7"/>
      <c r="I617" s="7"/>
      <c r="J617" s="7"/>
      <c r="K617" s="7"/>
      <c r="L617" s="7"/>
      <c r="M617" s="7"/>
      <c r="N617" s="7"/>
      <c r="O617" s="7"/>
      <c r="P617" s="7"/>
      <c r="Q617" s="7"/>
      <c r="R617" s="7"/>
    </row>
    <row r="618" spans="1:18" ht="13.2">
      <c r="A618" s="7"/>
      <c r="B618" s="7"/>
      <c r="C618" s="7"/>
      <c r="D618" s="7"/>
      <c r="E618" s="7"/>
      <c r="F618" s="7"/>
      <c r="G618" s="7"/>
      <c r="H618" s="7"/>
      <c r="I618" s="7"/>
      <c r="J618" s="7"/>
      <c r="K618" s="7"/>
      <c r="L618" s="7"/>
      <c r="M618" s="7"/>
      <c r="N618" s="7"/>
      <c r="O618" s="7"/>
      <c r="P618" s="7"/>
      <c r="Q618" s="7"/>
      <c r="R618" s="7"/>
    </row>
    <row r="619" spans="1:18" ht="13.2">
      <c r="A619" s="7"/>
      <c r="B619" s="7"/>
      <c r="C619" s="7"/>
      <c r="D619" s="7"/>
      <c r="E619" s="7"/>
      <c r="F619" s="7"/>
      <c r="G619" s="7"/>
      <c r="H619" s="7"/>
      <c r="I619" s="7"/>
      <c r="J619" s="7"/>
      <c r="K619" s="7"/>
      <c r="L619" s="7"/>
      <c r="M619" s="7"/>
      <c r="N619" s="7"/>
      <c r="O619" s="7"/>
      <c r="P619" s="7"/>
      <c r="Q619" s="7"/>
      <c r="R619" s="7"/>
    </row>
    <row r="620" spans="1:18" ht="13.2">
      <c r="A620" s="7"/>
      <c r="B620" s="7"/>
      <c r="C620" s="7"/>
      <c r="D620" s="7"/>
      <c r="E620" s="7"/>
      <c r="F620" s="7"/>
      <c r="G620" s="7"/>
      <c r="H620" s="7"/>
      <c r="I620" s="7"/>
      <c r="J620" s="7"/>
      <c r="K620" s="7"/>
      <c r="L620" s="7"/>
      <c r="M620" s="7"/>
      <c r="N620" s="7"/>
      <c r="O620" s="7"/>
      <c r="P620" s="7"/>
      <c r="Q620" s="7"/>
      <c r="R620" s="7"/>
    </row>
    <row r="621" spans="1:18" ht="13.2">
      <c r="A621" s="7"/>
      <c r="B621" s="7"/>
      <c r="C621" s="7"/>
      <c r="D621" s="7"/>
      <c r="E621" s="7"/>
      <c r="F621" s="7"/>
      <c r="G621" s="7"/>
      <c r="H621" s="7"/>
      <c r="I621" s="7"/>
      <c r="J621" s="7"/>
      <c r="K621" s="7"/>
      <c r="L621" s="7"/>
      <c r="M621" s="7"/>
      <c r="N621" s="7"/>
      <c r="O621" s="7"/>
      <c r="P621" s="7"/>
      <c r="Q621" s="7"/>
      <c r="R621" s="7"/>
    </row>
    <row r="622" spans="1:18" ht="13.2">
      <c r="A622" s="7"/>
      <c r="B622" s="7"/>
      <c r="C622" s="7"/>
      <c r="D622" s="7"/>
      <c r="E622" s="7"/>
      <c r="F622" s="7"/>
      <c r="G622" s="7"/>
      <c r="H622" s="7"/>
      <c r="I622" s="7"/>
      <c r="J622" s="7"/>
      <c r="K622" s="7"/>
      <c r="L622" s="7"/>
      <c r="M622" s="7"/>
      <c r="N622" s="7"/>
      <c r="O622" s="7"/>
      <c r="P622" s="7"/>
      <c r="Q622" s="7"/>
      <c r="R622" s="7"/>
    </row>
    <row r="623" spans="1:18" ht="13.2">
      <c r="A623" s="7"/>
      <c r="B623" s="7"/>
      <c r="C623" s="7"/>
      <c r="D623" s="7"/>
      <c r="E623" s="7"/>
      <c r="F623" s="7"/>
      <c r="G623" s="7"/>
      <c r="H623" s="7"/>
      <c r="I623" s="7"/>
      <c r="J623" s="7"/>
      <c r="K623" s="7"/>
      <c r="L623" s="7"/>
      <c r="M623" s="7"/>
      <c r="N623" s="7"/>
      <c r="O623" s="7"/>
      <c r="P623" s="7"/>
      <c r="Q623" s="7"/>
      <c r="R623" s="7"/>
    </row>
    <row r="624" spans="1:18" ht="13.2">
      <c r="A624" s="7"/>
      <c r="B624" s="7"/>
      <c r="C624" s="7"/>
      <c r="D624" s="7"/>
      <c r="E624" s="7"/>
      <c r="F624" s="7"/>
      <c r="G624" s="7"/>
      <c r="H624" s="7"/>
      <c r="I624" s="7"/>
      <c r="J624" s="7"/>
      <c r="K624" s="7"/>
      <c r="L624" s="7"/>
      <c r="M624" s="7"/>
      <c r="N624" s="7"/>
      <c r="O624" s="7"/>
      <c r="P624" s="7"/>
      <c r="Q624" s="7"/>
      <c r="R624" s="7"/>
    </row>
    <row r="625" spans="1:18" ht="13.2">
      <c r="A625" s="7"/>
      <c r="B625" s="7"/>
      <c r="C625" s="7"/>
      <c r="D625" s="7"/>
      <c r="E625" s="7"/>
      <c r="F625" s="7"/>
      <c r="G625" s="7"/>
      <c r="H625" s="7"/>
      <c r="I625" s="7"/>
      <c r="J625" s="7"/>
      <c r="K625" s="7"/>
      <c r="L625" s="7"/>
      <c r="M625" s="7"/>
      <c r="N625" s="7"/>
      <c r="O625" s="7"/>
      <c r="P625" s="7"/>
      <c r="Q625" s="7"/>
      <c r="R625" s="7"/>
    </row>
    <row r="626" spans="1:18" ht="13.2">
      <c r="A626" s="7"/>
      <c r="B626" s="7"/>
      <c r="C626" s="7"/>
      <c r="D626" s="7"/>
      <c r="E626" s="7"/>
      <c r="F626" s="7"/>
      <c r="G626" s="7"/>
      <c r="H626" s="7"/>
      <c r="I626" s="7"/>
      <c r="J626" s="7"/>
      <c r="K626" s="7"/>
      <c r="L626" s="7"/>
      <c r="M626" s="7"/>
      <c r="N626" s="7"/>
      <c r="O626" s="7"/>
      <c r="P626" s="7"/>
      <c r="Q626" s="7"/>
      <c r="R626" s="7"/>
    </row>
    <row r="627" spans="1:18" ht="13.2">
      <c r="A627" s="7"/>
      <c r="B627" s="7"/>
      <c r="C627" s="7"/>
      <c r="D627" s="7"/>
      <c r="E627" s="7"/>
      <c r="F627" s="7"/>
      <c r="G627" s="7"/>
      <c r="H627" s="7"/>
      <c r="I627" s="7"/>
      <c r="J627" s="7"/>
      <c r="K627" s="7"/>
      <c r="L627" s="7"/>
      <c r="M627" s="7"/>
      <c r="N627" s="7"/>
      <c r="O627" s="7"/>
      <c r="P627" s="7"/>
      <c r="Q627" s="7"/>
      <c r="R627" s="7"/>
    </row>
    <row r="628" spans="1:18" ht="13.2">
      <c r="A628" s="7"/>
      <c r="B628" s="7"/>
      <c r="C628" s="7"/>
      <c r="D628" s="7"/>
      <c r="E628" s="7"/>
      <c r="F628" s="7"/>
      <c r="G628" s="7"/>
      <c r="H628" s="7"/>
      <c r="I628" s="7"/>
      <c r="J628" s="7"/>
      <c r="K628" s="7"/>
      <c r="L628" s="7"/>
      <c r="M628" s="7"/>
      <c r="N628" s="7"/>
      <c r="O628" s="7"/>
      <c r="P628" s="7"/>
      <c r="Q628" s="7"/>
      <c r="R628" s="7"/>
    </row>
    <row r="629" spans="1:18" ht="13.2">
      <c r="A629" s="7"/>
      <c r="B629" s="7"/>
      <c r="C629" s="7"/>
      <c r="D629" s="7"/>
      <c r="E629" s="7"/>
      <c r="F629" s="7"/>
      <c r="G629" s="7"/>
      <c r="H629" s="7"/>
      <c r="I629" s="7"/>
      <c r="J629" s="7"/>
      <c r="K629" s="7"/>
      <c r="L629" s="7"/>
      <c r="M629" s="7"/>
      <c r="N629" s="7"/>
      <c r="O629" s="7"/>
      <c r="P629" s="7"/>
      <c r="Q629" s="7"/>
      <c r="R629" s="7"/>
    </row>
    <row r="630" spans="1:18" ht="13.2">
      <c r="A630" s="7"/>
      <c r="B630" s="7"/>
      <c r="C630" s="7"/>
      <c r="D630" s="7"/>
      <c r="E630" s="7"/>
      <c r="F630" s="7"/>
      <c r="G630" s="7"/>
      <c r="H630" s="7"/>
      <c r="I630" s="7"/>
      <c r="J630" s="7"/>
      <c r="K630" s="7"/>
      <c r="L630" s="7"/>
      <c r="M630" s="7"/>
      <c r="N630" s="7"/>
      <c r="O630" s="7"/>
      <c r="P630" s="7"/>
      <c r="Q630" s="7"/>
      <c r="R630" s="7"/>
    </row>
    <row r="631" spans="1:18" ht="13.2">
      <c r="A631" s="7"/>
      <c r="B631" s="7"/>
      <c r="C631" s="7"/>
      <c r="D631" s="7"/>
      <c r="E631" s="7"/>
      <c r="F631" s="7"/>
      <c r="G631" s="7"/>
      <c r="H631" s="7"/>
      <c r="I631" s="7"/>
      <c r="J631" s="7"/>
      <c r="K631" s="7"/>
      <c r="L631" s="7"/>
      <c r="M631" s="7"/>
      <c r="N631" s="7"/>
      <c r="O631" s="7"/>
      <c r="P631" s="7"/>
      <c r="Q631" s="7"/>
      <c r="R631" s="7"/>
    </row>
    <row r="632" spans="1:18" ht="13.2">
      <c r="A632" s="7"/>
      <c r="B632" s="7"/>
      <c r="C632" s="7"/>
      <c r="D632" s="7"/>
      <c r="E632" s="7"/>
      <c r="F632" s="7"/>
      <c r="G632" s="7"/>
      <c r="H632" s="7"/>
      <c r="I632" s="7"/>
      <c r="J632" s="7"/>
      <c r="K632" s="7"/>
      <c r="L632" s="7"/>
      <c r="M632" s="7"/>
      <c r="N632" s="7"/>
      <c r="O632" s="7"/>
      <c r="P632" s="7"/>
      <c r="Q632" s="7"/>
      <c r="R632" s="7"/>
    </row>
    <row r="633" spans="1:18" ht="13.2">
      <c r="A633" s="7"/>
      <c r="B633" s="7"/>
      <c r="C633" s="7"/>
      <c r="D633" s="7"/>
      <c r="E633" s="7"/>
      <c r="F633" s="7"/>
      <c r="G633" s="7"/>
      <c r="H633" s="7"/>
      <c r="I633" s="7"/>
      <c r="J633" s="7"/>
      <c r="K633" s="7"/>
      <c r="L633" s="7"/>
      <c r="M633" s="7"/>
      <c r="N633" s="7"/>
      <c r="O633" s="7"/>
      <c r="P633" s="7"/>
      <c r="Q633" s="7"/>
      <c r="R633" s="7"/>
    </row>
    <row r="634" spans="1:18" ht="13.2">
      <c r="A634" s="7"/>
      <c r="B634" s="7"/>
      <c r="C634" s="7"/>
      <c r="D634" s="7"/>
      <c r="E634" s="7"/>
      <c r="F634" s="7"/>
      <c r="G634" s="7"/>
      <c r="H634" s="7"/>
      <c r="I634" s="7"/>
      <c r="J634" s="7"/>
      <c r="K634" s="7"/>
      <c r="L634" s="7"/>
      <c r="M634" s="7"/>
      <c r="N634" s="7"/>
      <c r="O634" s="7"/>
      <c r="P634" s="7"/>
      <c r="Q634" s="7"/>
      <c r="R634" s="7"/>
    </row>
    <row r="635" spans="1:18" ht="13.2">
      <c r="A635" s="7"/>
      <c r="B635" s="7"/>
      <c r="C635" s="7"/>
      <c r="D635" s="7"/>
      <c r="E635" s="7"/>
      <c r="F635" s="7"/>
      <c r="G635" s="7"/>
      <c r="H635" s="7"/>
      <c r="I635" s="7"/>
      <c r="J635" s="7"/>
      <c r="K635" s="7"/>
      <c r="L635" s="7"/>
      <c r="M635" s="7"/>
      <c r="N635" s="7"/>
      <c r="O635" s="7"/>
      <c r="P635" s="7"/>
      <c r="Q635" s="7"/>
      <c r="R635" s="7"/>
    </row>
    <row r="636" spans="1:18" ht="13.2">
      <c r="A636" s="7"/>
      <c r="B636" s="7"/>
      <c r="C636" s="7"/>
      <c r="D636" s="7"/>
      <c r="E636" s="7"/>
      <c r="F636" s="7"/>
      <c r="G636" s="7"/>
      <c r="H636" s="7"/>
      <c r="I636" s="7"/>
      <c r="J636" s="7"/>
      <c r="K636" s="7"/>
      <c r="L636" s="7"/>
      <c r="M636" s="7"/>
      <c r="N636" s="7"/>
      <c r="O636" s="7"/>
      <c r="P636" s="7"/>
      <c r="Q636" s="7"/>
      <c r="R636" s="7"/>
    </row>
    <row r="637" spans="1:18" ht="13.2">
      <c r="A637" s="7"/>
      <c r="B637" s="7"/>
      <c r="C637" s="7"/>
      <c r="D637" s="7"/>
      <c r="E637" s="7"/>
      <c r="F637" s="7"/>
      <c r="G637" s="7"/>
      <c r="H637" s="7"/>
      <c r="I637" s="7"/>
      <c r="J637" s="7"/>
      <c r="K637" s="7"/>
      <c r="L637" s="7"/>
      <c r="M637" s="7"/>
      <c r="N637" s="7"/>
      <c r="O637" s="7"/>
      <c r="P637" s="7"/>
      <c r="Q637" s="7"/>
      <c r="R637" s="7"/>
    </row>
    <row r="638" spans="1:18" ht="13.2">
      <c r="A638" s="7"/>
      <c r="B638" s="7"/>
      <c r="C638" s="7"/>
      <c r="D638" s="7"/>
      <c r="E638" s="7"/>
      <c r="F638" s="7"/>
      <c r="G638" s="7"/>
      <c r="H638" s="7"/>
      <c r="I638" s="7"/>
      <c r="J638" s="7"/>
      <c r="K638" s="7"/>
      <c r="L638" s="7"/>
      <c r="M638" s="7"/>
      <c r="N638" s="7"/>
      <c r="O638" s="7"/>
      <c r="P638" s="7"/>
      <c r="Q638" s="7"/>
      <c r="R638" s="7"/>
    </row>
    <row r="639" spans="1:18" ht="13.2">
      <c r="A639" s="7"/>
      <c r="B639" s="7"/>
      <c r="C639" s="7"/>
      <c r="D639" s="7"/>
      <c r="E639" s="7"/>
      <c r="F639" s="7"/>
      <c r="G639" s="7"/>
      <c r="H639" s="7"/>
      <c r="I639" s="7"/>
      <c r="J639" s="7"/>
      <c r="K639" s="7"/>
      <c r="L639" s="7"/>
      <c r="M639" s="7"/>
      <c r="N639" s="7"/>
      <c r="O639" s="7"/>
      <c r="P639" s="7"/>
      <c r="Q639" s="7"/>
      <c r="R639" s="7"/>
    </row>
    <row r="640" spans="1:18" ht="13.2">
      <c r="A640" s="7"/>
      <c r="B640" s="7"/>
      <c r="C640" s="7"/>
      <c r="D640" s="7"/>
      <c r="E640" s="7"/>
      <c r="F640" s="7"/>
      <c r="G640" s="7"/>
      <c r="H640" s="7"/>
      <c r="I640" s="7"/>
      <c r="J640" s="7"/>
      <c r="K640" s="7"/>
      <c r="L640" s="7"/>
      <c r="M640" s="7"/>
      <c r="N640" s="7"/>
      <c r="O640" s="7"/>
      <c r="P640" s="7"/>
      <c r="Q640" s="7"/>
      <c r="R640" s="7"/>
    </row>
    <row r="641" spans="1:18" ht="13.2">
      <c r="A641" s="7"/>
      <c r="B641" s="7"/>
      <c r="C641" s="7"/>
      <c r="D641" s="7"/>
      <c r="E641" s="7"/>
      <c r="F641" s="7"/>
      <c r="G641" s="7"/>
      <c r="H641" s="7"/>
      <c r="I641" s="7"/>
      <c r="J641" s="7"/>
      <c r="K641" s="7"/>
      <c r="L641" s="7"/>
      <c r="M641" s="7"/>
      <c r="N641" s="7"/>
      <c r="O641" s="7"/>
      <c r="P641" s="7"/>
      <c r="Q641" s="7"/>
      <c r="R641" s="7"/>
    </row>
    <row r="642" spans="1:18" ht="13.2">
      <c r="A642" s="7"/>
      <c r="B642" s="7"/>
      <c r="C642" s="7"/>
      <c r="D642" s="7"/>
      <c r="E642" s="7"/>
      <c r="F642" s="7"/>
      <c r="G642" s="7"/>
      <c r="H642" s="7"/>
      <c r="I642" s="7"/>
      <c r="J642" s="7"/>
      <c r="K642" s="7"/>
      <c r="L642" s="7"/>
      <c r="M642" s="7"/>
      <c r="N642" s="7"/>
      <c r="O642" s="7"/>
      <c r="P642" s="7"/>
      <c r="Q642" s="7"/>
      <c r="R642" s="7"/>
    </row>
    <row r="643" spans="1:18" ht="13.2">
      <c r="A643" s="7"/>
      <c r="B643" s="7"/>
      <c r="C643" s="7"/>
      <c r="D643" s="7"/>
      <c r="E643" s="7"/>
      <c r="F643" s="7"/>
      <c r="G643" s="7"/>
      <c r="H643" s="7"/>
      <c r="I643" s="7"/>
      <c r="J643" s="7"/>
      <c r="K643" s="7"/>
      <c r="L643" s="7"/>
      <c r="M643" s="7"/>
      <c r="N643" s="7"/>
      <c r="O643" s="7"/>
      <c r="P643" s="7"/>
      <c r="Q643" s="7"/>
      <c r="R643" s="7"/>
    </row>
    <row r="644" spans="1:18" ht="13.2">
      <c r="A644" s="7"/>
      <c r="B644" s="7"/>
      <c r="C644" s="7"/>
      <c r="D644" s="7"/>
      <c r="E644" s="7"/>
      <c r="F644" s="7"/>
      <c r="G644" s="7"/>
      <c r="H644" s="7"/>
      <c r="I644" s="7"/>
      <c r="J644" s="7"/>
      <c r="K644" s="7"/>
      <c r="L644" s="7"/>
      <c r="M644" s="7"/>
      <c r="N644" s="7"/>
      <c r="O644" s="7"/>
      <c r="P644" s="7"/>
      <c r="Q644" s="7"/>
      <c r="R644" s="7"/>
    </row>
    <row r="645" spans="1:18" ht="13.2">
      <c r="A645" s="7"/>
      <c r="B645" s="7"/>
      <c r="C645" s="7"/>
      <c r="D645" s="7"/>
      <c r="E645" s="7"/>
      <c r="F645" s="7"/>
      <c r="G645" s="7"/>
      <c r="H645" s="7"/>
      <c r="I645" s="7"/>
      <c r="J645" s="7"/>
      <c r="K645" s="7"/>
      <c r="L645" s="7"/>
      <c r="M645" s="7"/>
      <c r="N645" s="7"/>
      <c r="O645" s="7"/>
      <c r="P645" s="7"/>
      <c r="Q645" s="7"/>
      <c r="R645" s="7"/>
    </row>
    <row r="646" spans="1:18" ht="13.2">
      <c r="A646" s="7"/>
      <c r="B646" s="7"/>
      <c r="C646" s="7"/>
      <c r="D646" s="7"/>
      <c r="E646" s="7"/>
      <c r="F646" s="7"/>
      <c r="G646" s="7"/>
      <c r="H646" s="7"/>
      <c r="I646" s="7"/>
      <c r="J646" s="7"/>
      <c r="K646" s="7"/>
      <c r="L646" s="7"/>
      <c r="M646" s="7"/>
      <c r="N646" s="7"/>
      <c r="O646" s="7"/>
      <c r="P646" s="7"/>
      <c r="Q646" s="7"/>
      <c r="R646" s="7"/>
    </row>
    <row r="647" spans="1:18" ht="13.2">
      <c r="A647" s="7"/>
      <c r="B647" s="7"/>
      <c r="C647" s="7"/>
      <c r="D647" s="7"/>
      <c r="E647" s="7"/>
      <c r="F647" s="7"/>
      <c r="G647" s="7"/>
      <c r="H647" s="7"/>
      <c r="I647" s="7"/>
      <c r="J647" s="7"/>
      <c r="K647" s="7"/>
      <c r="L647" s="7"/>
      <c r="M647" s="7"/>
      <c r="N647" s="7"/>
      <c r="O647" s="7"/>
      <c r="P647" s="7"/>
      <c r="Q647" s="7"/>
      <c r="R647" s="7"/>
    </row>
    <row r="648" spans="1:18" ht="13.2">
      <c r="A648" s="7"/>
      <c r="B648" s="7"/>
      <c r="C648" s="7"/>
      <c r="D648" s="7"/>
      <c r="E648" s="7"/>
      <c r="F648" s="7"/>
      <c r="G648" s="7"/>
      <c r="H648" s="7"/>
      <c r="I648" s="7"/>
      <c r="J648" s="7"/>
      <c r="K648" s="7"/>
      <c r="L648" s="7"/>
      <c r="M648" s="7"/>
      <c r="N648" s="7"/>
      <c r="O648" s="7"/>
      <c r="P648" s="7"/>
      <c r="Q648" s="7"/>
      <c r="R648" s="7"/>
    </row>
    <row r="649" spans="1:18" ht="13.2">
      <c r="A649" s="7"/>
      <c r="B649" s="7"/>
      <c r="C649" s="7"/>
      <c r="D649" s="7"/>
      <c r="E649" s="7"/>
      <c r="F649" s="7"/>
      <c r="G649" s="7"/>
      <c r="H649" s="7"/>
      <c r="I649" s="7"/>
      <c r="J649" s="7"/>
      <c r="K649" s="7"/>
      <c r="L649" s="7"/>
      <c r="M649" s="7"/>
      <c r="N649" s="7"/>
      <c r="O649" s="7"/>
      <c r="P649" s="7"/>
      <c r="Q649" s="7"/>
      <c r="R649" s="7"/>
    </row>
    <row r="650" spans="1:18" ht="13.2">
      <c r="A650" s="7"/>
      <c r="B650" s="7"/>
      <c r="C650" s="7"/>
      <c r="D650" s="7"/>
      <c r="E650" s="7"/>
      <c r="F650" s="7"/>
      <c r="G650" s="7"/>
      <c r="H650" s="7"/>
      <c r="I650" s="7"/>
      <c r="J650" s="7"/>
      <c r="K650" s="7"/>
      <c r="L650" s="7"/>
      <c r="M650" s="7"/>
      <c r="N650" s="7"/>
      <c r="O650" s="7"/>
      <c r="P650" s="7"/>
      <c r="Q650" s="7"/>
      <c r="R650" s="7"/>
    </row>
    <row r="651" spans="1:18" ht="13.2">
      <c r="A651" s="7"/>
      <c r="B651" s="7"/>
      <c r="C651" s="7"/>
      <c r="D651" s="7"/>
      <c r="E651" s="7"/>
      <c r="F651" s="7"/>
      <c r="G651" s="7"/>
      <c r="H651" s="7"/>
      <c r="I651" s="7"/>
      <c r="J651" s="7"/>
      <c r="K651" s="7"/>
      <c r="L651" s="7"/>
      <c r="M651" s="7"/>
      <c r="N651" s="7"/>
      <c r="O651" s="7"/>
      <c r="P651" s="7"/>
      <c r="Q651" s="7"/>
      <c r="R651" s="7"/>
    </row>
    <row r="652" spans="1:18" ht="13.2">
      <c r="A652" s="7"/>
      <c r="B652" s="7"/>
      <c r="C652" s="7"/>
      <c r="D652" s="7"/>
      <c r="E652" s="7"/>
      <c r="F652" s="7"/>
      <c r="G652" s="7"/>
      <c r="H652" s="7"/>
      <c r="I652" s="7"/>
      <c r="J652" s="7"/>
      <c r="K652" s="7"/>
      <c r="L652" s="7"/>
      <c r="M652" s="7"/>
      <c r="N652" s="7"/>
      <c r="O652" s="7"/>
      <c r="P652" s="7"/>
      <c r="Q652" s="7"/>
      <c r="R652" s="7"/>
    </row>
    <row r="653" spans="1:18" ht="13.2">
      <c r="A653" s="7"/>
      <c r="B653" s="7"/>
      <c r="C653" s="7"/>
      <c r="D653" s="7"/>
      <c r="E653" s="7"/>
      <c r="F653" s="7"/>
      <c r="G653" s="7"/>
      <c r="H653" s="7"/>
      <c r="I653" s="7"/>
      <c r="J653" s="7"/>
      <c r="K653" s="7"/>
      <c r="L653" s="7"/>
      <c r="M653" s="7"/>
      <c r="N653" s="7"/>
      <c r="O653" s="7"/>
      <c r="P653" s="7"/>
      <c r="Q653" s="7"/>
      <c r="R653" s="7"/>
    </row>
    <row r="654" spans="1:18" ht="13.2">
      <c r="A654" s="7"/>
      <c r="B654" s="7"/>
      <c r="C654" s="7"/>
      <c r="D654" s="7"/>
      <c r="E654" s="7"/>
      <c r="F654" s="7"/>
      <c r="G654" s="7"/>
      <c r="H654" s="7"/>
      <c r="I654" s="7"/>
      <c r="J654" s="7"/>
      <c r="K654" s="7"/>
      <c r="L654" s="7"/>
      <c r="M654" s="7"/>
      <c r="N654" s="7"/>
      <c r="O654" s="7"/>
      <c r="P654" s="7"/>
      <c r="Q654" s="7"/>
      <c r="R654" s="7"/>
    </row>
    <row r="655" spans="1:18" ht="13.2">
      <c r="A655" s="7"/>
      <c r="B655" s="7"/>
      <c r="C655" s="7"/>
      <c r="D655" s="7"/>
      <c r="E655" s="7"/>
      <c r="F655" s="7"/>
      <c r="G655" s="7"/>
      <c r="H655" s="7"/>
      <c r="I655" s="7"/>
      <c r="J655" s="7"/>
      <c r="K655" s="7"/>
      <c r="L655" s="7"/>
      <c r="M655" s="7"/>
      <c r="N655" s="7"/>
      <c r="O655" s="7"/>
      <c r="P655" s="7"/>
      <c r="Q655" s="7"/>
      <c r="R655" s="7"/>
    </row>
    <row r="656" spans="1:18" ht="13.2">
      <c r="A656" s="7"/>
      <c r="B656" s="7"/>
      <c r="C656" s="7"/>
      <c r="D656" s="7"/>
      <c r="E656" s="7"/>
      <c r="F656" s="7"/>
      <c r="G656" s="7"/>
      <c r="H656" s="7"/>
      <c r="I656" s="7"/>
      <c r="J656" s="7"/>
      <c r="K656" s="7"/>
      <c r="L656" s="7"/>
      <c r="M656" s="7"/>
      <c r="N656" s="7"/>
      <c r="O656" s="7"/>
      <c r="P656" s="7"/>
      <c r="Q656" s="7"/>
      <c r="R656" s="7"/>
    </row>
    <row r="657" spans="1:18" ht="13.2">
      <c r="A657" s="7"/>
      <c r="B657" s="7"/>
      <c r="C657" s="7"/>
      <c r="D657" s="7"/>
      <c r="E657" s="7"/>
      <c r="F657" s="7"/>
      <c r="G657" s="7"/>
      <c r="H657" s="7"/>
      <c r="I657" s="7"/>
      <c r="J657" s="7"/>
      <c r="K657" s="7"/>
      <c r="L657" s="7"/>
      <c r="M657" s="7"/>
      <c r="N657" s="7"/>
      <c r="O657" s="7"/>
      <c r="P657" s="7"/>
      <c r="Q657" s="7"/>
      <c r="R657" s="7"/>
    </row>
    <row r="658" spans="1:18" ht="13.2">
      <c r="A658" s="7"/>
      <c r="B658" s="7"/>
      <c r="C658" s="7"/>
      <c r="D658" s="7"/>
      <c r="E658" s="7"/>
      <c r="F658" s="7"/>
      <c r="G658" s="7"/>
      <c r="H658" s="7"/>
      <c r="I658" s="7"/>
      <c r="J658" s="7"/>
      <c r="K658" s="7"/>
      <c r="L658" s="7"/>
      <c r="M658" s="7"/>
      <c r="N658" s="7"/>
      <c r="O658" s="7"/>
      <c r="P658" s="7"/>
      <c r="Q658" s="7"/>
      <c r="R658" s="7"/>
    </row>
    <row r="659" spans="1:18" ht="13.2">
      <c r="A659" s="7"/>
      <c r="B659" s="7"/>
      <c r="C659" s="7"/>
      <c r="D659" s="7"/>
      <c r="E659" s="7"/>
      <c r="F659" s="7"/>
      <c r="G659" s="7"/>
      <c r="H659" s="7"/>
      <c r="I659" s="7"/>
      <c r="J659" s="7"/>
      <c r="K659" s="7"/>
      <c r="L659" s="7"/>
      <c r="M659" s="7"/>
      <c r="N659" s="7"/>
      <c r="O659" s="7"/>
      <c r="P659" s="7"/>
      <c r="Q659" s="7"/>
      <c r="R659" s="7"/>
    </row>
    <row r="660" spans="1:18" ht="13.2">
      <c r="A660" s="7"/>
      <c r="B660" s="7"/>
      <c r="C660" s="7"/>
      <c r="D660" s="7"/>
      <c r="E660" s="7"/>
      <c r="F660" s="7"/>
      <c r="G660" s="7"/>
      <c r="H660" s="7"/>
      <c r="I660" s="7"/>
      <c r="J660" s="7"/>
      <c r="K660" s="7"/>
      <c r="L660" s="7"/>
      <c r="M660" s="7"/>
      <c r="N660" s="7"/>
      <c r="O660" s="7"/>
      <c r="P660" s="7"/>
      <c r="Q660" s="7"/>
      <c r="R660" s="7"/>
    </row>
    <row r="661" spans="1:18" ht="13.2">
      <c r="A661" s="7"/>
      <c r="B661" s="7"/>
      <c r="C661" s="7"/>
      <c r="D661" s="7"/>
      <c r="E661" s="7"/>
      <c r="F661" s="7"/>
      <c r="G661" s="7"/>
      <c r="H661" s="7"/>
      <c r="I661" s="7"/>
      <c r="J661" s="7"/>
      <c r="K661" s="7"/>
      <c r="L661" s="7"/>
      <c r="M661" s="7"/>
      <c r="N661" s="7"/>
      <c r="O661" s="7"/>
      <c r="P661" s="7"/>
      <c r="Q661" s="7"/>
      <c r="R661" s="7"/>
    </row>
    <row r="662" spans="1:18" ht="13.2">
      <c r="A662" s="7"/>
      <c r="B662" s="7"/>
      <c r="C662" s="7"/>
      <c r="D662" s="7"/>
      <c r="E662" s="7"/>
      <c r="F662" s="7"/>
      <c r="G662" s="7"/>
      <c r="H662" s="7"/>
      <c r="I662" s="7"/>
      <c r="J662" s="7"/>
      <c r="K662" s="7"/>
      <c r="L662" s="7"/>
      <c r="M662" s="7"/>
      <c r="N662" s="7"/>
      <c r="O662" s="7"/>
      <c r="P662" s="7"/>
      <c r="Q662" s="7"/>
      <c r="R662" s="7"/>
    </row>
    <row r="663" spans="1:18" ht="13.2">
      <c r="A663" s="7"/>
      <c r="B663" s="7"/>
      <c r="C663" s="7"/>
      <c r="D663" s="7"/>
      <c r="E663" s="7"/>
      <c r="F663" s="7"/>
      <c r="G663" s="7"/>
      <c r="H663" s="7"/>
      <c r="I663" s="7"/>
      <c r="J663" s="7"/>
      <c r="K663" s="7"/>
      <c r="L663" s="7"/>
      <c r="M663" s="7"/>
      <c r="N663" s="7"/>
      <c r="O663" s="7"/>
      <c r="P663" s="7"/>
      <c r="Q663" s="7"/>
      <c r="R663" s="7"/>
    </row>
    <row r="664" spans="1:18" ht="13.2">
      <c r="A664" s="7"/>
      <c r="B664" s="7"/>
      <c r="C664" s="7"/>
      <c r="D664" s="7"/>
      <c r="E664" s="7"/>
      <c r="F664" s="7"/>
      <c r="G664" s="7"/>
      <c r="H664" s="7"/>
      <c r="I664" s="7"/>
      <c r="J664" s="7"/>
      <c r="K664" s="7"/>
      <c r="L664" s="7"/>
      <c r="M664" s="7"/>
      <c r="N664" s="7"/>
      <c r="O664" s="7"/>
      <c r="P664" s="7"/>
      <c r="Q664" s="7"/>
      <c r="R664" s="7"/>
    </row>
    <row r="665" spans="1:18" ht="13.2">
      <c r="A665" s="7"/>
      <c r="B665" s="7"/>
      <c r="C665" s="7"/>
      <c r="D665" s="7"/>
      <c r="E665" s="7"/>
      <c r="F665" s="7"/>
      <c r="G665" s="7"/>
      <c r="H665" s="7"/>
      <c r="I665" s="7"/>
      <c r="J665" s="7"/>
      <c r="K665" s="7"/>
      <c r="L665" s="7"/>
      <c r="M665" s="7"/>
      <c r="N665" s="7"/>
      <c r="O665" s="7"/>
      <c r="P665" s="7"/>
      <c r="Q665" s="7"/>
      <c r="R665" s="7"/>
    </row>
    <row r="666" spans="1:18" ht="13.2">
      <c r="A666" s="7"/>
      <c r="B666" s="7"/>
      <c r="C666" s="7"/>
      <c r="D666" s="7"/>
      <c r="E666" s="7"/>
      <c r="F666" s="7"/>
      <c r="G666" s="7"/>
      <c r="H666" s="7"/>
      <c r="I666" s="7"/>
      <c r="J666" s="7"/>
      <c r="K666" s="7"/>
      <c r="L666" s="7"/>
      <c r="M666" s="7"/>
      <c r="N666" s="7"/>
      <c r="O666" s="7"/>
      <c r="P666" s="7"/>
      <c r="Q666" s="7"/>
      <c r="R666" s="7"/>
    </row>
    <row r="667" spans="1:18" ht="13.2">
      <c r="A667" s="7"/>
      <c r="B667" s="7"/>
      <c r="C667" s="7"/>
      <c r="D667" s="7"/>
      <c r="E667" s="7"/>
      <c r="F667" s="7"/>
      <c r="G667" s="7"/>
      <c r="H667" s="7"/>
      <c r="I667" s="7"/>
      <c r="J667" s="7"/>
      <c r="K667" s="7"/>
      <c r="L667" s="7"/>
      <c r="M667" s="7"/>
      <c r="N667" s="7"/>
      <c r="O667" s="7"/>
      <c r="P667" s="7"/>
      <c r="Q667" s="7"/>
      <c r="R667" s="7"/>
    </row>
    <row r="668" spans="1:18" ht="13.2">
      <c r="A668" s="7"/>
      <c r="B668" s="7"/>
      <c r="C668" s="7"/>
      <c r="D668" s="7"/>
      <c r="E668" s="7"/>
      <c r="F668" s="7"/>
      <c r="G668" s="7"/>
      <c r="H668" s="7"/>
      <c r="I668" s="7"/>
      <c r="J668" s="7"/>
      <c r="K668" s="7"/>
      <c r="L668" s="7"/>
      <c r="M668" s="7"/>
      <c r="N668" s="7"/>
      <c r="O668" s="7"/>
      <c r="P668" s="7"/>
      <c r="Q668" s="7"/>
      <c r="R668" s="7"/>
    </row>
    <row r="669" spans="1:18" ht="13.2">
      <c r="A669" s="7"/>
      <c r="B669" s="7"/>
      <c r="C669" s="7"/>
      <c r="D669" s="7"/>
      <c r="E669" s="7"/>
      <c r="F669" s="7"/>
      <c r="G669" s="7"/>
      <c r="H669" s="7"/>
      <c r="I669" s="7"/>
      <c r="J669" s="7"/>
      <c r="K669" s="7"/>
      <c r="L669" s="7"/>
      <c r="M669" s="7"/>
      <c r="N669" s="7"/>
      <c r="O669" s="7"/>
      <c r="P669" s="7"/>
      <c r="Q669" s="7"/>
      <c r="R669" s="7"/>
    </row>
    <row r="670" spans="1:18" ht="13.2">
      <c r="A670" s="7"/>
      <c r="B670" s="7"/>
      <c r="C670" s="7"/>
      <c r="D670" s="7"/>
      <c r="E670" s="7"/>
      <c r="F670" s="7"/>
      <c r="G670" s="7"/>
      <c r="H670" s="7"/>
      <c r="I670" s="7"/>
      <c r="J670" s="7"/>
      <c r="K670" s="7"/>
      <c r="L670" s="7"/>
      <c r="M670" s="7"/>
      <c r="N670" s="7"/>
      <c r="O670" s="7"/>
      <c r="P670" s="7"/>
      <c r="Q670" s="7"/>
      <c r="R670" s="7"/>
    </row>
    <row r="671" spans="1:18" ht="13.2">
      <c r="A671" s="7"/>
      <c r="B671" s="7"/>
      <c r="C671" s="7"/>
      <c r="D671" s="7"/>
      <c r="E671" s="7"/>
      <c r="F671" s="7"/>
      <c r="G671" s="7"/>
      <c r="H671" s="7"/>
      <c r="I671" s="7"/>
      <c r="J671" s="7"/>
      <c r="K671" s="7"/>
      <c r="L671" s="7"/>
      <c r="M671" s="7"/>
      <c r="N671" s="7"/>
      <c r="O671" s="7"/>
      <c r="P671" s="7"/>
      <c r="Q671" s="7"/>
      <c r="R671" s="7"/>
    </row>
    <row r="672" spans="1:18" ht="13.2">
      <c r="A672" s="7"/>
      <c r="B672" s="7"/>
      <c r="C672" s="7"/>
      <c r="D672" s="7"/>
      <c r="E672" s="7"/>
      <c r="F672" s="7"/>
      <c r="G672" s="7"/>
      <c r="H672" s="7"/>
      <c r="I672" s="7"/>
      <c r="J672" s="7"/>
      <c r="K672" s="7"/>
      <c r="L672" s="7"/>
      <c r="M672" s="7"/>
      <c r="N672" s="7"/>
      <c r="O672" s="7"/>
      <c r="P672" s="7"/>
      <c r="Q672" s="7"/>
      <c r="R672" s="7"/>
    </row>
    <row r="673" spans="1:18" ht="13.2">
      <c r="A673" s="7"/>
      <c r="B673" s="7"/>
      <c r="C673" s="7"/>
      <c r="D673" s="7"/>
      <c r="E673" s="7"/>
      <c r="F673" s="7"/>
      <c r="G673" s="7"/>
      <c r="H673" s="7"/>
      <c r="I673" s="7"/>
      <c r="J673" s="7"/>
      <c r="K673" s="7"/>
      <c r="L673" s="7"/>
      <c r="M673" s="7"/>
      <c r="N673" s="7"/>
      <c r="O673" s="7"/>
      <c r="P673" s="7"/>
      <c r="Q673" s="7"/>
      <c r="R673" s="7"/>
    </row>
    <row r="674" spans="1:18" ht="13.2">
      <c r="A674" s="7"/>
      <c r="B674" s="7"/>
      <c r="C674" s="7"/>
      <c r="D674" s="7"/>
      <c r="E674" s="7"/>
      <c r="F674" s="7"/>
      <c r="G674" s="7"/>
      <c r="H674" s="7"/>
      <c r="I674" s="7"/>
      <c r="J674" s="7"/>
      <c r="K674" s="7"/>
      <c r="L674" s="7"/>
      <c r="M674" s="7"/>
      <c r="N674" s="7"/>
      <c r="O674" s="7"/>
      <c r="P674" s="7"/>
      <c r="Q674" s="7"/>
      <c r="R674" s="7"/>
    </row>
    <row r="675" spans="1:18" ht="13.2">
      <c r="A675" s="7"/>
      <c r="B675" s="7"/>
      <c r="C675" s="7"/>
      <c r="D675" s="7"/>
      <c r="E675" s="7"/>
      <c r="F675" s="7"/>
      <c r="G675" s="7"/>
      <c r="H675" s="7"/>
      <c r="I675" s="7"/>
      <c r="J675" s="7"/>
      <c r="K675" s="7"/>
      <c r="L675" s="7"/>
      <c r="M675" s="7"/>
      <c r="N675" s="7"/>
      <c r="O675" s="7"/>
      <c r="P675" s="7"/>
      <c r="Q675" s="7"/>
      <c r="R675" s="7"/>
    </row>
    <row r="676" spans="1:18" ht="13.2">
      <c r="A676" s="7"/>
      <c r="B676" s="7"/>
      <c r="C676" s="7"/>
      <c r="D676" s="7"/>
      <c r="E676" s="7"/>
      <c r="F676" s="7"/>
      <c r="G676" s="7"/>
      <c r="H676" s="7"/>
      <c r="I676" s="7"/>
      <c r="J676" s="7"/>
      <c r="K676" s="7"/>
      <c r="L676" s="7"/>
      <c r="M676" s="7"/>
      <c r="N676" s="7"/>
      <c r="O676" s="7"/>
      <c r="P676" s="7"/>
      <c r="Q676" s="7"/>
      <c r="R676" s="7"/>
    </row>
    <row r="677" spans="1:18" ht="13.2">
      <c r="A677" s="7"/>
      <c r="B677" s="7"/>
      <c r="C677" s="7"/>
      <c r="D677" s="7"/>
      <c r="E677" s="7"/>
      <c r="F677" s="7"/>
      <c r="G677" s="7"/>
      <c r="H677" s="7"/>
      <c r="I677" s="7"/>
      <c r="J677" s="7"/>
      <c r="K677" s="7"/>
      <c r="L677" s="7"/>
      <c r="M677" s="7"/>
      <c r="N677" s="7"/>
      <c r="O677" s="7"/>
      <c r="P677" s="7"/>
      <c r="Q677" s="7"/>
      <c r="R677" s="7"/>
    </row>
    <row r="678" spans="1:18" ht="13.2">
      <c r="A678" s="7"/>
      <c r="B678" s="7"/>
      <c r="C678" s="7"/>
      <c r="D678" s="7"/>
      <c r="E678" s="7"/>
      <c r="F678" s="7"/>
      <c r="G678" s="7"/>
      <c r="H678" s="7"/>
      <c r="I678" s="7"/>
      <c r="J678" s="7"/>
      <c r="K678" s="7"/>
      <c r="L678" s="7"/>
      <c r="M678" s="7"/>
      <c r="N678" s="7"/>
      <c r="O678" s="7"/>
      <c r="P678" s="7"/>
      <c r="Q678" s="7"/>
      <c r="R678" s="7"/>
    </row>
    <row r="679" spans="1:18" ht="13.2">
      <c r="A679" s="7"/>
      <c r="B679" s="7"/>
      <c r="C679" s="7"/>
      <c r="D679" s="7"/>
      <c r="E679" s="7"/>
      <c r="F679" s="7"/>
      <c r="G679" s="7"/>
      <c r="H679" s="7"/>
      <c r="I679" s="7"/>
      <c r="J679" s="7"/>
      <c r="K679" s="7"/>
      <c r="L679" s="7"/>
      <c r="M679" s="7"/>
      <c r="N679" s="7"/>
      <c r="O679" s="7"/>
      <c r="P679" s="7"/>
      <c r="Q679" s="7"/>
      <c r="R679" s="7"/>
    </row>
    <row r="680" spans="1:18" ht="13.2">
      <c r="A680" s="7"/>
      <c r="B680" s="7"/>
      <c r="C680" s="7"/>
      <c r="D680" s="7"/>
      <c r="E680" s="7"/>
      <c r="F680" s="7"/>
      <c r="G680" s="7"/>
      <c r="H680" s="7"/>
      <c r="I680" s="7"/>
      <c r="J680" s="7"/>
      <c r="K680" s="7"/>
      <c r="L680" s="7"/>
      <c r="M680" s="7"/>
      <c r="N680" s="7"/>
      <c r="O680" s="7"/>
      <c r="P680" s="7"/>
      <c r="Q680" s="7"/>
      <c r="R680" s="7"/>
    </row>
    <row r="681" spans="1:18" ht="13.2">
      <c r="A681" s="7"/>
      <c r="B681" s="7"/>
      <c r="C681" s="7"/>
      <c r="D681" s="7"/>
      <c r="E681" s="7"/>
      <c r="F681" s="7"/>
      <c r="G681" s="7"/>
      <c r="H681" s="7"/>
      <c r="I681" s="7"/>
      <c r="J681" s="7"/>
      <c r="K681" s="7"/>
      <c r="L681" s="7"/>
      <c r="M681" s="7"/>
      <c r="N681" s="7"/>
      <c r="O681" s="7"/>
      <c r="P681" s="7"/>
      <c r="Q681" s="7"/>
      <c r="R681" s="7"/>
    </row>
    <row r="682" spans="1:18" ht="13.2">
      <c r="A682" s="7"/>
      <c r="B682" s="7"/>
      <c r="C682" s="7"/>
      <c r="D682" s="7"/>
      <c r="E682" s="7"/>
      <c r="F682" s="7"/>
      <c r="G682" s="7"/>
      <c r="H682" s="7"/>
      <c r="I682" s="7"/>
      <c r="J682" s="7"/>
      <c r="K682" s="7"/>
      <c r="L682" s="7"/>
      <c r="M682" s="7"/>
      <c r="N682" s="7"/>
      <c r="O682" s="7"/>
      <c r="P682" s="7"/>
      <c r="Q682" s="7"/>
      <c r="R682" s="7"/>
    </row>
    <row r="683" spans="1:18" ht="13.2">
      <c r="A683" s="7"/>
      <c r="B683" s="7"/>
      <c r="C683" s="7"/>
      <c r="D683" s="7"/>
      <c r="E683" s="7"/>
      <c r="F683" s="7"/>
      <c r="G683" s="7"/>
      <c r="H683" s="7"/>
      <c r="I683" s="7"/>
      <c r="J683" s="7"/>
      <c r="K683" s="7"/>
      <c r="L683" s="7"/>
      <c r="M683" s="7"/>
      <c r="N683" s="7"/>
      <c r="O683" s="7"/>
      <c r="P683" s="7"/>
      <c r="Q683" s="7"/>
      <c r="R683" s="7"/>
    </row>
    <row r="684" spans="1:18" ht="13.2">
      <c r="A684" s="7"/>
      <c r="B684" s="7"/>
      <c r="C684" s="7"/>
      <c r="D684" s="7"/>
      <c r="E684" s="7"/>
      <c r="F684" s="7"/>
      <c r="G684" s="7"/>
      <c r="H684" s="7"/>
      <c r="I684" s="7"/>
      <c r="J684" s="7"/>
      <c r="K684" s="7"/>
      <c r="L684" s="7"/>
      <c r="M684" s="7"/>
      <c r="N684" s="7"/>
      <c r="O684" s="7"/>
      <c r="P684" s="7"/>
      <c r="Q684" s="7"/>
      <c r="R684" s="7"/>
    </row>
    <row r="685" spans="1:18" ht="13.2">
      <c r="A685" s="7"/>
      <c r="B685" s="7"/>
      <c r="C685" s="7"/>
      <c r="D685" s="7"/>
      <c r="E685" s="7"/>
      <c r="F685" s="7"/>
      <c r="G685" s="7"/>
      <c r="H685" s="7"/>
      <c r="I685" s="7"/>
      <c r="J685" s="7"/>
      <c r="K685" s="7"/>
      <c r="L685" s="7"/>
      <c r="M685" s="7"/>
      <c r="N685" s="7"/>
      <c r="O685" s="7"/>
      <c r="P685" s="7"/>
      <c r="Q685" s="7"/>
      <c r="R685" s="7"/>
    </row>
    <row r="686" spans="1:18" ht="13.2">
      <c r="A686" s="7"/>
      <c r="B686" s="7"/>
      <c r="C686" s="7"/>
      <c r="D686" s="7"/>
      <c r="E686" s="7"/>
      <c r="F686" s="7"/>
      <c r="G686" s="7"/>
      <c r="H686" s="7"/>
      <c r="I686" s="7"/>
      <c r="J686" s="7"/>
      <c r="K686" s="7"/>
      <c r="L686" s="7"/>
      <c r="M686" s="7"/>
      <c r="N686" s="7"/>
      <c r="O686" s="7"/>
      <c r="P686" s="7"/>
      <c r="Q686" s="7"/>
      <c r="R686" s="7"/>
    </row>
    <row r="687" spans="1:18" ht="13.2">
      <c r="A687" s="7"/>
      <c r="B687" s="7"/>
      <c r="C687" s="7"/>
      <c r="D687" s="7"/>
      <c r="E687" s="7"/>
      <c r="F687" s="7"/>
      <c r="G687" s="7"/>
      <c r="H687" s="7"/>
      <c r="I687" s="7"/>
      <c r="J687" s="7"/>
      <c r="K687" s="7"/>
      <c r="L687" s="7"/>
      <c r="M687" s="7"/>
      <c r="N687" s="7"/>
      <c r="O687" s="7"/>
      <c r="P687" s="7"/>
      <c r="Q687" s="7"/>
      <c r="R687" s="7"/>
    </row>
    <row r="688" spans="1:18" ht="13.2">
      <c r="A688" s="7"/>
      <c r="B688" s="7"/>
      <c r="C688" s="7"/>
      <c r="D688" s="7"/>
      <c r="E688" s="7"/>
      <c r="F688" s="7"/>
      <c r="G688" s="7"/>
      <c r="H688" s="7"/>
      <c r="I688" s="7"/>
      <c r="J688" s="7"/>
      <c r="K688" s="7"/>
      <c r="L688" s="7"/>
      <c r="M688" s="7"/>
      <c r="N688" s="7"/>
      <c r="O688" s="7"/>
      <c r="P688" s="7"/>
      <c r="Q688" s="7"/>
      <c r="R688" s="7"/>
    </row>
    <row r="689" spans="1:18" ht="13.2">
      <c r="A689" s="7"/>
      <c r="B689" s="7"/>
      <c r="C689" s="7"/>
      <c r="D689" s="7"/>
      <c r="E689" s="7"/>
      <c r="F689" s="7"/>
      <c r="G689" s="7"/>
      <c r="H689" s="7"/>
      <c r="I689" s="7"/>
      <c r="J689" s="7"/>
      <c r="K689" s="7"/>
      <c r="L689" s="7"/>
      <c r="M689" s="7"/>
      <c r="N689" s="7"/>
      <c r="O689" s="7"/>
      <c r="P689" s="7"/>
      <c r="Q689" s="7"/>
      <c r="R689" s="7"/>
    </row>
    <row r="690" spans="1:18" ht="13.2">
      <c r="A690" s="7"/>
      <c r="B690" s="7"/>
      <c r="C690" s="7"/>
      <c r="D690" s="7"/>
      <c r="E690" s="7"/>
      <c r="F690" s="7"/>
      <c r="G690" s="7"/>
      <c r="H690" s="7"/>
      <c r="I690" s="7"/>
      <c r="J690" s="7"/>
      <c r="K690" s="7"/>
      <c r="L690" s="7"/>
      <c r="M690" s="7"/>
      <c r="N690" s="7"/>
      <c r="O690" s="7"/>
      <c r="P690" s="7"/>
      <c r="Q690" s="7"/>
      <c r="R690" s="7"/>
    </row>
    <row r="691" spans="1:18" ht="13.2">
      <c r="A691" s="7"/>
      <c r="B691" s="7"/>
      <c r="C691" s="7"/>
      <c r="D691" s="7"/>
      <c r="E691" s="7"/>
      <c r="F691" s="7"/>
      <c r="G691" s="7"/>
      <c r="H691" s="7"/>
      <c r="I691" s="7"/>
      <c r="J691" s="7"/>
      <c r="K691" s="7"/>
      <c r="L691" s="7"/>
      <c r="M691" s="7"/>
      <c r="N691" s="7"/>
      <c r="O691" s="7"/>
      <c r="P691" s="7"/>
      <c r="Q691" s="7"/>
      <c r="R691" s="7"/>
    </row>
    <row r="692" spans="1:18" ht="13.2">
      <c r="A692" s="7"/>
      <c r="B692" s="7"/>
      <c r="C692" s="7"/>
      <c r="D692" s="7"/>
      <c r="E692" s="7"/>
      <c r="F692" s="7"/>
      <c r="G692" s="7"/>
      <c r="H692" s="7"/>
      <c r="I692" s="7"/>
      <c r="J692" s="7"/>
      <c r="K692" s="7"/>
      <c r="L692" s="7"/>
      <c r="M692" s="7"/>
      <c r="N692" s="7"/>
      <c r="O692" s="7"/>
      <c r="P692" s="7"/>
      <c r="Q692" s="7"/>
      <c r="R692" s="7"/>
    </row>
    <row r="693" spans="1:18" ht="13.2">
      <c r="A693" s="7"/>
      <c r="B693" s="7"/>
      <c r="C693" s="7"/>
      <c r="D693" s="7"/>
      <c r="E693" s="7"/>
      <c r="F693" s="7"/>
      <c r="G693" s="7"/>
      <c r="H693" s="7"/>
      <c r="I693" s="7"/>
      <c r="J693" s="7"/>
      <c r="K693" s="7"/>
      <c r="L693" s="7"/>
      <c r="M693" s="7"/>
      <c r="N693" s="7"/>
      <c r="O693" s="7"/>
      <c r="P693" s="7"/>
      <c r="Q693" s="7"/>
      <c r="R693" s="7"/>
    </row>
    <row r="694" spans="1:18" ht="13.2">
      <c r="A694" s="7"/>
      <c r="B694" s="7"/>
      <c r="C694" s="7"/>
      <c r="D694" s="7"/>
      <c r="E694" s="7"/>
      <c r="F694" s="7"/>
      <c r="G694" s="7"/>
      <c r="H694" s="7"/>
      <c r="I694" s="7"/>
      <c r="J694" s="7"/>
      <c r="K694" s="7"/>
      <c r="L694" s="7"/>
      <c r="M694" s="7"/>
      <c r="N694" s="7"/>
      <c r="O694" s="7"/>
      <c r="P694" s="7"/>
      <c r="Q694" s="7"/>
      <c r="R694" s="7"/>
    </row>
    <row r="695" spans="1:18" ht="13.2">
      <c r="A695" s="7"/>
      <c r="B695" s="7"/>
      <c r="C695" s="7"/>
      <c r="D695" s="7"/>
      <c r="E695" s="7"/>
      <c r="F695" s="7"/>
      <c r="G695" s="7"/>
      <c r="H695" s="7"/>
      <c r="I695" s="7"/>
      <c r="J695" s="7"/>
      <c r="K695" s="7"/>
      <c r="L695" s="7"/>
      <c r="M695" s="7"/>
      <c r="N695" s="7"/>
      <c r="O695" s="7"/>
      <c r="P695" s="7"/>
      <c r="Q695" s="7"/>
      <c r="R695" s="7"/>
    </row>
    <row r="696" spans="1:18" ht="13.2">
      <c r="A696" s="7"/>
      <c r="B696" s="7"/>
      <c r="C696" s="7"/>
      <c r="D696" s="7"/>
      <c r="E696" s="7"/>
      <c r="F696" s="7"/>
      <c r="G696" s="7"/>
      <c r="H696" s="7"/>
      <c r="I696" s="7"/>
      <c r="J696" s="7"/>
      <c r="K696" s="7"/>
      <c r="L696" s="7"/>
      <c r="M696" s="7"/>
      <c r="N696" s="7"/>
      <c r="O696" s="7"/>
      <c r="P696" s="7"/>
      <c r="Q696" s="7"/>
      <c r="R696" s="7"/>
    </row>
    <row r="697" spans="1:18" ht="13.2">
      <c r="A697" s="7"/>
      <c r="B697" s="7"/>
      <c r="C697" s="7"/>
      <c r="D697" s="7"/>
      <c r="E697" s="7"/>
      <c r="F697" s="7"/>
      <c r="G697" s="7"/>
      <c r="H697" s="7"/>
      <c r="I697" s="7"/>
      <c r="J697" s="7"/>
      <c r="K697" s="7"/>
      <c r="L697" s="7"/>
      <c r="M697" s="7"/>
      <c r="N697" s="7"/>
      <c r="O697" s="7"/>
      <c r="P697" s="7"/>
      <c r="Q697" s="7"/>
      <c r="R697" s="7"/>
    </row>
    <row r="698" spans="1:18" ht="13.2">
      <c r="A698" s="7"/>
      <c r="B698" s="7"/>
      <c r="C698" s="7"/>
      <c r="D698" s="7"/>
      <c r="E698" s="7"/>
      <c r="F698" s="7"/>
      <c r="G698" s="7"/>
      <c r="H698" s="7"/>
      <c r="I698" s="7"/>
      <c r="J698" s="7"/>
      <c r="K698" s="7"/>
      <c r="L698" s="7"/>
      <c r="M698" s="7"/>
      <c r="N698" s="7"/>
      <c r="O698" s="7"/>
      <c r="P698" s="7"/>
      <c r="Q698" s="7"/>
      <c r="R698" s="7"/>
    </row>
    <row r="699" spans="1:18" ht="13.2">
      <c r="A699" s="7"/>
      <c r="B699" s="7"/>
      <c r="C699" s="7"/>
      <c r="D699" s="7"/>
      <c r="E699" s="7"/>
      <c r="F699" s="7"/>
      <c r="G699" s="7"/>
      <c r="H699" s="7"/>
      <c r="I699" s="7"/>
      <c r="J699" s="7"/>
      <c r="K699" s="7"/>
      <c r="L699" s="7"/>
      <c r="M699" s="7"/>
      <c r="N699" s="7"/>
      <c r="O699" s="7"/>
      <c r="P699" s="7"/>
      <c r="Q699" s="7"/>
      <c r="R699" s="7"/>
    </row>
    <row r="700" spans="1:18" ht="13.2">
      <c r="A700" s="7"/>
      <c r="B700" s="7"/>
      <c r="C700" s="7"/>
      <c r="D700" s="7"/>
      <c r="E700" s="7"/>
      <c r="F700" s="7"/>
      <c r="G700" s="7"/>
      <c r="H700" s="7"/>
      <c r="I700" s="7"/>
      <c r="J700" s="7"/>
      <c r="K700" s="7"/>
      <c r="L700" s="7"/>
      <c r="M700" s="7"/>
      <c r="N700" s="7"/>
      <c r="O700" s="7"/>
      <c r="P700" s="7"/>
      <c r="Q700" s="7"/>
      <c r="R700" s="7"/>
    </row>
    <row r="701" spans="1:18" ht="13.2">
      <c r="A701" s="7"/>
      <c r="B701" s="7"/>
      <c r="C701" s="7"/>
      <c r="D701" s="7"/>
      <c r="E701" s="7"/>
      <c r="F701" s="7"/>
      <c r="G701" s="7"/>
      <c r="H701" s="7"/>
      <c r="I701" s="7"/>
      <c r="J701" s="7"/>
      <c r="K701" s="7"/>
      <c r="L701" s="7"/>
      <c r="M701" s="7"/>
      <c r="N701" s="7"/>
      <c r="O701" s="7"/>
      <c r="P701" s="7"/>
      <c r="Q701" s="7"/>
      <c r="R701" s="7"/>
    </row>
    <row r="702" spans="1:18" ht="13.2">
      <c r="A702" s="7"/>
      <c r="B702" s="7"/>
      <c r="C702" s="7"/>
      <c r="D702" s="7"/>
      <c r="E702" s="7"/>
      <c r="F702" s="7"/>
      <c r="G702" s="7"/>
      <c r="H702" s="7"/>
      <c r="I702" s="7"/>
      <c r="J702" s="7"/>
      <c r="K702" s="7"/>
      <c r="L702" s="7"/>
      <c r="M702" s="7"/>
      <c r="N702" s="7"/>
      <c r="O702" s="7"/>
      <c r="P702" s="7"/>
      <c r="Q702" s="7"/>
      <c r="R702" s="7"/>
    </row>
    <row r="703" spans="1:18" ht="13.2">
      <c r="A703" s="7"/>
      <c r="B703" s="7"/>
      <c r="C703" s="7"/>
      <c r="D703" s="7"/>
      <c r="E703" s="7"/>
      <c r="F703" s="7"/>
      <c r="G703" s="7"/>
      <c r="H703" s="7"/>
      <c r="I703" s="7"/>
      <c r="J703" s="7"/>
      <c r="K703" s="7"/>
      <c r="L703" s="7"/>
      <c r="M703" s="7"/>
      <c r="N703" s="7"/>
      <c r="O703" s="7"/>
      <c r="P703" s="7"/>
      <c r="Q703" s="7"/>
      <c r="R703" s="7"/>
    </row>
    <row r="704" spans="1:18" ht="13.2">
      <c r="A704" s="7"/>
      <c r="B704" s="7"/>
      <c r="C704" s="7"/>
      <c r="D704" s="7"/>
      <c r="E704" s="7"/>
      <c r="F704" s="7"/>
      <c r="G704" s="7"/>
      <c r="H704" s="7"/>
      <c r="I704" s="7"/>
      <c r="J704" s="7"/>
      <c r="K704" s="7"/>
      <c r="L704" s="7"/>
      <c r="M704" s="7"/>
      <c r="N704" s="7"/>
      <c r="O704" s="7"/>
      <c r="P704" s="7"/>
      <c r="Q704" s="7"/>
      <c r="R704" s="7"/>
    </row>
    <row r="705" spans="1:18" ht="13.2">
      <c r="A705" s="7"/>
      <c r="B705" s="7"/>
      <c r="C705" s="7"/>
      <c r="D705" s="7"/>
      <c r="E705" s="7"/>
      <c r="F705" s="7"/>
      <c r="G705" s="7"/>
      <c r="H705" s="7"/>
      <c r="I705" s="7"/>
      <c r="J705" s="7"/>
      <c r="K705" s="7"/>
      <c r="L705" s="7"/>
      <c r="M705" s="7"/>
      <c r="N705" s="7"/>
      <c r="O705" s="7"/>
      <c r="P705" s="7"/>
      <c r="Q705" s="7"/>
      <c r="R705" s="7"/>
    </row>
    <row r="706" spans="1:18" ht="13.2">
      <c r="A706" s="7"/>
      <c r="B706" s="7"/>
      <c r="C706" s="7"/>
      <c r="D706" s="7"/>
      <c r="E706" s="7"/>
      <c r="F706" s="7"/>
      <c r="G706" s="7"/>
      <c r="H706" s="7"/>
      <c r="I706" s="7"/>
      <c r="J706" s="7"/>
      <c r="K706" s="7"/>
      <c r="L706" s="7"/>
      <c r="M706" s="7"/>
      <c r="N706" s="7"/>
      <c r="O706" s="7"/>
      <c r="P706" s="7"/>
      <c r="Q706" s="7"/>
      <c r="R706" s="7"/>
    </row>
    <row r="707" spans="1:18" ht="13.2">
      <c r="A707" s="7"/>
      <c r="B707" s="7"/>
      <c r="C707" s="7"/>
      <c r="D707" s="7"/>
      <c r="E707" s="7"/>
      <c r="F707" s="7"/>
      <c r="G707" s="7"/>
      <c r="H707" s="7"/>
      <c r="I707" s="7"/>
      <c r="J707" s="7"/>
      <c r="K707" s="7"/>
      <c r="L707" s="7"/>
      <c r="M707" s="7"/>
      <c r="N707" s="7"/>
      <c r="O707" s="7"/>
      <c r="P707" s="7"/>
      <c r="Q707" s="7"/>
      <c r="R707" s="7"/>
    </row>
    <row r="708" spans="1:18" ht="13.2">
      <c r="A708" s="7"/>
      <c r="B708" s="7"/>
      <c r="C708" s="7"/>
      <c r="D708" s="7"/>
      <c r="E708" s="7"/>
      <c r="F708" s="7"/>
      <c r="G708" s="7"/>
      <c r="H708" s="7"/>
      <c r="I708" s="7"/>
      <c r="J708" s="7"/>
      <c r="K708" s="7"/>
      <c r="L708" s="7"/>
      <c r="M708" s="7"/>
      <c r="N708" s="7"/>
      <c r="O708" s="7"/>
      <c r="P708" s="7"/>
      <c r="Q708" s="7"/>
      <c r="R708" s="7"/>
    </row>
    <row r="709" spans="1:18" ht="13.2">
      <c r="A709" s="7"/>
      <c r="B709" s="7"/>
      <c r="C709" s="7"/>
      <c r="D709" s="7"/>
      <c r="E709" s="7"/>
      <c r="F709" s="7"/>
      <c r="G709" s="7"/>
      <c r="H709" s="7"/>
      <c r="I709" s="7"/>
      <c r="J709" s="7"/>
      <c r="K709" s="7"/>
      <c r="L709" s="7"/>
      <c r="M709" s="7"/>
      <c r="N709" s="7"/>
      <c r="O709" s="7"/>
      <c r="P709" s="7"/>
      <c r="Q709" s="7"/>
      <c r="R709" s="7"/>
    </row>
    <row r="710" spans="1:18" ht="13.2">
      <c r="A710" s="7"/>
      <c r="B710" s="7"/>
      <c r="C710" s="7"/>
      <c r="D710" s="7"/>
      <c r="E710" s="7"/>
      <c r="F710" s="7"/>
      <c r="G710" s="7"/>
      <c r="H710" s="7"/>
      <c r="I710" s="7"/>
      <c r="J710" s="7"/>
      <c r="K710" s="7"/>
      <c r="L710" s="7"/>
      <c r="M710" s="7"/>
      <c r="N710" s="7"/>
      <c r="O710" s="7"/>
      <c r="P710" s="7"/>
      <c r="Q710" s="7"/>
      <c r="R710" s="7"/>
    </row>
    <row r="711" spans="1:18" ht="13.2">
      <c r="A711" s="7"/>
      <c r="B711" s="7"/>
      <c r="C711" s="7"/>
      <c r="D711" s="7"/>
      <c r="E711" s="7"/>
      <c r="F711" s="7"/>
      <c r="G711" s="7"/>
      <c r="H711" s="7"/>
      <c r="I711" s="7"/>
      <c r="J711" s="7"/>
      <c r="K711" s="7"/>
      <c r="L711" s="7"/>
      <c r="M711" s="7"/>
      <c r="N711" s="7"/>
      <c r="O711" s="7"/>
      <c r="P711" s="7"/>
      <c r="Q711" s="7"/>
      <c r="R711" s="7"/>
    </row>
    <row r="712" spans="1:18" ht="13.2">
      <c r="A712" s="7"/>
      <c r="B712" s="7"/>
      <c r="C712" s="7"/>
      <c r="D712" s="7"/>
      <c r="E712" s="7"/>
      <c r="F712" s="7"/>
      <c r="G712" s="7"/>
      <c r="H712" s="7"/>
      <c r="I712" s="7"/>
      <c r="J712" s="7"/>
      <c r="K712" s="7"/>
      <c r="L712" s="7"/>
      <c r="M712" s="7"/>
      <c r="N712" s="7"/>
      <c r="O712" s="7"/>
      <c r="P712" s="7"/>
      <c r="Q712" s="7"/>
      <c r="R712" s="7"/>
    </row>
    <row r="713" spans="1:18" ht="13.2">
      <c r="A713" s="7"/>
      <c r="B713" s="7"/>
      <c r="C713" s="7"/>
      <c r="D713" s="7"/>
      <c r="E713" s="7"/>
      <c r="F713" s="7"/>
      <c r="G713" s="7"/>
      <c r="H713" s="7"/>
      <c r="I713" s="7"/>
      <c r="J713" s="7"/>
      <c r="K713" s="7"/>
      <c r="L713" s="7"/>
      <c r="M713" s="7"/>
      <c r="N713" s="7"/>
      <c r="O713" s="7"/>
      <c r="P713" s="7"/>
      <c r="Q713" s="7"/>
      <c r="R713" s="7"/>
    </row>
    <row r="714" spans="1:18" ht="13.2">
      <c r="A714" s="7"/>
      <c r="B714" s="7"/>
      <c r="C714" s="7"/>
      <c r="D714" s="7"/>
      <c r="E714" s="7"/>
      <c r="F714" s="7"/>
      <c r="G714" s="7"/>
      <c r="H714" s="7"/>
      <c r="I714" s="7"/>
      <c r="J714" s="7"/>
      <c r="K714" s="7"/>
      <c r="L714" s="7"/>
      <c r="M714" s="7"/>
      <c r="N714" s="7"/>
      <c r="O714" s="7"/>
      <c r="P714" s="7"/>
      <c r="Q714" s="7"/>
      <c r="R714" s="7"/>
    </row>
    <row r="715" spans="1:18" ht="13.2">
      <c r="A715" s="7"/>
      <c r="B715" s="7"/>
      <c r="C715" s="7"/>
      <c r="D715" s="7"/>
      <c r="E715" s="7"/>
      <c r="F715" s="7"/>
      <c r="G715" s="7"/>
      <c r="H715" s="7"/>
      <c r="I715" s="7"/>
      <c r="J715" s="7"/>
      <c r="K715" s="7"/>
      <c r="L715" s="7"/>
      <c r="M715" s="7"/>
      <c r="N715" s="7"/>
      <c r="O715" s="7"/>
      <c r="P715" s="7"/>
      <c r="Q715" s="7"/>
      <c r="R715" s="7"/>
    </row>
    <row r="716" spans="1:18" ht="13.2">
      <c r="A716" s="7"/>
      <c r="B716" s="7"/>
      <c r="C716" s="7"/>
      <c r="D716" s="7"/>
      <c r="E716" s="7"/>
      <c r="F716" s="7"/>
      <c r="G716" s="7"/>
      <c r="H716" s="7"/>
      <c r="I716" s="7"/>
      <c r="J716" s="7"/>
      <c r="K716" s="7"/>
      <c r="L716" s="7"/>
      <c r="M716" s="7"/>
      <c r="N716" s="7"/>
      <c r="O716" s="7"/>
      <c r="P716" s="7"/>
      <c r="Q716" s="7"/>
      <c r="R716" s="7"/>
    </row>
    <row r="717" spans="1:18" ht="13.2">
      <c r="A717" s="7"/>
      <c r="B717" s="7"/>
      <c r="C717" s="7"/>
      <c r="D717" s="7"/>
      <c r="E717" s="7"/>
      <c r="F717" s="7"/>
      <c r="G717" s="7"/>
      <c r="H717" s="7"/>
      <c r="I717" s="7"/>
      <c r="J717" s="7"/>
      <c r="K717" s="7"/>
      <c r="L717" s="7"/>
      <c r="M717" s="7"/>
      <c r="N717" s="7"/>
      <c r="O717" s="7"/>
      <c r="P717" s="7"/>
      <c r="Q717" s="7"/>
      <c r="R717" s="7"/>
    </row>
    <row r="718" spans="1:18" ht="13.2">
      <c r="A718" s="7"/>
      <c r="B718" s="7"/>
      <c r="C718" s="7"/>
      <c r="D718" s="7"/>
      <c r="E718" s="7"/>
      <c r="F718" s="7"/>
      <c r="G718" s="7"/>
      <c r="H718" s="7"/>
      <c r="I718" s="7"/>
      <c r="J718" s="7"/>
      <c r="K718" s="7"/>
      <c r="L718" s="7"/>
      <c r="M718" s="7"/>
      <c r="N718" s="7"/>
      <c r="O718" s="7"/>
      <c r="P718" s="7"/>
      <c r="Q718" s="7"/>
      <c r="R718" s="7"/>
    </row>
    <row r="719" spans="1:18" ht="13.2">
      <c r="A719" s="7"/>
      <c r="B719" s="7"/>
      <c r="C719" s="7"/>
      <c r="D719" s="7"/>
      <c r="E719" s="7"/>
      <c r="F719" s="7"/>
      <c r="G719" s="7"/>
      <c r="H719" s="7"/>
      <c r="I719" s="7"/>
      <c r="J719" s="7"/>
      <c r="K719" s="7"/>
      <c r="L719" s="7"/>
      <c r="M719" s="7"/>
      <c r="N719" s="7"/>
      <c r="O719" s="7"/>
      <c r="P719" s="7"/>
      <c r="Q719" s="7"/>
      <c r="R719" s="7"/>
    </row>
    <row r="720" spans="1:18" ht="13.2">
      <c r="A720" s="7"/>
      <c r="B720" s="7"/>
      <c r="C720" s="7"/>
      <c r="D720" s="7"/>
      <c r="E720" s="7"/>
      <c r="F720" s="7"/>
      <c r="G720" s="7"/>
      <c r="H720" s="7"/>
      <c r="I720" s="7"/>
      <c r="J720" s="7"/>
      <c r="K720" s="7"/>
      <c r="L720" s="7"/>
      <c r="M720" s="7"/>
      <c r="N720" s="7"/>
      <c r="O720" s="7"/>
      <c r="P720" s="7"/>
      <c r="Q720" s="7"/>
      <c r="R720" s="7"/>
    </row>
    <row r="721" spans="1:18" ht="13.2">
      <c r="A721" s="7"/>
      <c r="B721" s="7"/>
      <c r="C721" s="7"/>
      <c r="D721" s="7"/>
      <c r="E721" s="7"/>
      <c r="F721" s="7"/>
      <c r="G721" s="7"/>
      <c r="H721" s="7"/>
      <c r="I721" s="7"/>
      <c r="J721" s="7"/>
      <c r="K721" s="7"/>
      <c r="L721" s="7"/>
      <c r="M721" s="7"/>
      <c r="N721" s="7"/>
      <c r="O721" s="7"/>
      <c r="P721" s="7"/>
      <c r="Q721" s="7"/>
      <c r="R721" s="7"/>
    </row>
    <row r="722" spans="1:18" ht="13.2">
      <c r="A722" s="7"/>
      <c r="B722" s="7"/>
      <c r="C722" s="7"/>
      <c r="D722" s="7"/>
      <c r="E722" s="7"/>
      <c r="F722" s="7"/>
      <c r="G722" s="7"/>
      <c r="H722" s="7"/>
      <c r="I722" s="7"/>
      <c r="J722" s="7"/>
      <c r="K722" s="7"/>
      <c r="L722" s="7"/>
      <c r="M722" s="7"/>
      <c r="N722" s="7"/>
      <c r="O722" s="7"/>
      <c r="P722" s="7"/>
      <c r="Q722" s="7"/>
      <c r="R722" s="7"/>
    </row>
    <row r="723" spans="1:18" ht="13.2">
      <c r="A723" s="7"/>
      <c r="B723" s="7"/>
      <c r="C723" s="7"/>
      <c r="D723" s="7"/>
      <c r="E723" s="7"/>
      <c r="F723" s="7"/>
      <c r="G723" s="7"/>
      <c r="H723" s="7"/>
      <c r="I723" s="7"/>
      <c r="J723" s="7"/>
      <c r="K723" s="7"/>
      <c r="L723" s="7"/>
      <c r="M723" s="7"/>
      <c r="N723" s="7"/>
      <c r="O723" s="7"/>
      <c r="P723" s="7"/>
      <c r="Q723" s="7"/>
      <c r="R723" s="7"/>
    </row>
    <row r="724" spans="1:18" ht="13.2">
      <c r="A724" s="7"/>
      <c r="B724" s="7"/>
      <c r="C724" s="7"/>
      <c r="D724" s="7"/>
      <c r="E724" s="7"/>
      <c r="F724" s="7"/>
      <c r="G724" s="7"/>
      <c r="H724" s="7"/>
      <c r="I724" s="7"/>
      <c r="J724" s="7"/>
      <c r="K724" s="7"/>
      <c r="L724" s="7"/>
      <c r="M724" s="7"/>
      <c r="N724" s="7"/>
      <c r="O724" s="7"/>
      <c r="P724" s="7"/>
      <c r="Q724" s="7"/>
      <c r="R724" s="7"/>
    </row>
    <row r="725" spans="1:18" ht="13.2">
      <c r="A725" s="7"/>
      <c r="B725" s="7"/>
      <c r="C725" s="7"/>
      <c r="D725" s="7"/>
      <c r="E725" s="7"/>
      <c r="F725" s="7"/>
      <c r="G725" s="7"/>
      <c r="H725" s="7"/>
      <c r="I725" s="7"/>
      <c r="J725" s="7"/>
      <c r="K725" s="7"/>
      <c r="L725" s="7"/>
      <c r="M725" s="7"/>
      <c r="N725" s="7"/>
      <c r="O725" s="7"/>
      <c r="P725" s="7"/>
      <c r="Q725" s="7"/>
      <c r="R725" s="7"/>
    </row>
    <row r="726" spans="1:18" ht="13.2">
      <c r="A726" s="7"/>
      <c r="B726" s="7"/>
      <c r="C726" s="7"/>
      <c r="D726" s="7"/>
      <c r="E726" s="7"/>
      <c r="F726" s="7"/>
      <c r="G726" s="7"/>
      <c r="H726" s="7"/>
      <c r="I726" s="7"/>
      <c r="J726" s="7"/>
      <c r="K726" s="7"/>
      <c r="L726" s="7"/>
      <c r="M726" s="7"/>
      <c r="N726" s="7"/>
      <c r="O726" s="7"/>
      <c r="P726" s="7"/>
      <c r="Q726" s="7"/>
      <c r="R726" s="7"/>
    </row>
    <row r="727" spans="1:18" ht="13.2">
      <c r="A727" s="7"/>
      <c r="B727" s="7"/>
      <c r="C727" s="7"/>
      <c r="D727" s="7"/>
      <c r="E727" s="7"/>
      <c r="F727" s="7"/>
      <c r="G727" s="7"/>
      <c r="H727" s="7"/>
      <c r="I727" s="7"/>
      <c r="J727" s="7"/>
      <c r="K727" s="7"/>
      <c r="L727" s="7"/>
      <c r="M727" s="7"/>
      <c r="N727" s="7"/>
      <c r="O727" s="7"/>
      <c r="P727" s="7"/>
      <c r="Q727" s="7"/>
      <c r="R727" s="7"/>
    </row>
    <row r="728" spans="1:18" ht="13.2">
      <c r="A728" s="7"/>
      <c r="B728" s="7"/>
      <c r="C728" s="7"/>
      <c r="D728" s="7"/>
      <c r="E728" s="7"/>
      <c r="F728" s="7"/>
      <c r="G728" s="7"/>
      <c r="H728" s="7"/>
      <c r="I728" s="7"/>
      <c r="J728" s="7"/>
      <c r="K728" s="7"/>
      <c r="L728" s="7"/>
      <c r="M728" s="7"/>
      <c r="N728" s="7"/>
      <c r="O728" s="7"/>
      <c r="P728" s="7"/>
      <c r="Q728" s="7"/>
      <c r="R728" s="7"/>
    </row>
    <row r="729" spans="1:18" ht="13.2">
      <c r="A729" s="7"/>
      <c r="B729" s="7"/>
      <c r="C729" s="7"/>
      <c r="D729" s="7"/>
      <c r="E729" s="7"/>
      <c r="F729" s="7"/>
      <c r="G729" s="7"/>
      <c r="H729" s="7"/>
      <c r="I729" s="7"/>
      <c r="J729" s="7"/>
      <c r="K729" s="7"/>
      <c r="L729" s="7"/>
      <c r="M729" s="7"/>
      <c r="N729" s="7"/>
      <c r="O729" s="7"/>
      <c r="P729" s="7"/>
      <c r="Q729" s="7"/>
      <c r="R729" s="7"/>
    </row>
    <row r="730" spans="1:18" ht="13.2">
      <c r="A730" s="7"/>
      <c r="B730" s="7"/>
      <c r="C730" s="7"/>
      <c r="D730" s="7"/>
      <c r="E730" s="7"/>
      <c r="F730" s="7"/>
      <c r="G730" s="7"/>
      <c r="H730" s="7"/>
      <c r="I730" s="7"/>
      <c r="J730" s="7"/>
      <c r="K730" s="7"/>
      <c r="L730" s="7"/>
      <c r="M730" s="7"/>
      <c r="N730" s="7"/>
      <c r="O730" s="7"/>
      <c r="P730" s="7"/>
      <c r="Q730" s="7"/>
      <c r="R730" s="7"/>
    </row>
    <row r="731" spans="1:18" ht="13.2">
      <c r="A731" s="7"/>
      <c r="B731" s="7"/>
      <c r="C731" s="7"/>
      <c r="D731" s="7"/>
      <c r="E731" s="7"/>
      <c r="F731" s="7"/>
      <c r="G731" s="7"/>
      <c r="H731" s="7"/>
      <c r="I731" s="7"/>
      <c r="J731" s="7"/>
      <c r="K731" s="7"/>
      <c r="L731" s="7"/>
      <c r="M731" s="7"/>
      <c r="N731" s="7"/>
      <c r="O731" s="7"/>
      <c r="P731" s="7"/>
      <c r="Q731" s="7"/>
      <c r="R731" s="7"/>
    </row>
    <row r="732" spans="1:18" ht="13.2">
      <c r="A732" s="7"/>
      <c r="B732" s="7"/>
      <c r="C732" s="7"/>
      <c r="D732" s="7"/>
      <c r="E732" s="7"/>
      <c r="F732" s="7"/>
      <c r="G732" s="7"/>
      <c r="H732" s="7"/>
      <c r="I732" s="7"/>
      <c r="J732" s="7"/>
      <c r="K732" s="7"/>
      <c r="L732" s="7"/>
      <c r="M732" s="7"/>
      <c r="N732" s="7"/>
      <c r="O732" s="7"/>
      <c r="P732" s="7"/>
      <c r="Q732" s="7"/>
      <c r="R732" s="7"/>
    </row>
    <row r="733" spans="1:18" ht="13.2">
      <c r="A733" s="7"/>
      <c r="B733" s="7"/>
      <c r="C733" s="7"/>
      <c r="D733" s="7"/>
      <c r="E733" s="7"/>
      <c r="F733" s="7"/>
      <c r="G733" s="7"/>
      <c r="H733" s="7"/>
      <c r="I733" s="7"/>
      <c r="J733" s="7"/>
      <c r="K733" s="7"/>
      <c r="L733" s="7"/>
      <c r="M733" s="7"/>
      <c r="N733" s="7"/>
      <c r="O733" s="7"/>
      <c r="P733" s="7"/>
      <c r="Q733" s="7"/>
      <c r="R733" s="7"/>
    </row>
    <row r="734" spans="1:18" ht="13.2">
      <c r="A734" s="7"/>
      <c r="B734" s="7"/>
      <c r="C734" s="7"/>
      <c r="D734" s="7"/>
      <c r="E734" s="7"/>
      <c r="F734" s="7"/>
      <c r="G734" s="7"/>
      <c r="H734" s="7"/>
      <c r="I734" s="7"/>
      <c r="J734" s="7"/>
      <c r="K734" s="7"/>
      <c r="L734" s="7"/>
      <c r="M734" s="7"/>
      <c r="N734" s="7"/>
      <c r="O734" s="7"/>
      <c r="P734" s="7"/>
      <c r="Q734" s="7"/>
      <c r="R734" s="7"/>
    </row>
    <row r="735" spans="1:18" ht="13.2">
      <c r="A735" s="7"/>
      <c r="B735" s="7"/>
      <c r="C735" s="7"/>
      <c r="D735" s="7"/>
      <c r="E735" s="7"/>
      <c r="F735" s="7"/>
      <c r="G735" s="7"/>
      <c r="H735" s="7"/>
      <c r="I735" s="7"/>
      <c r="J735" s="7"/>
      <c r="K735" s="7"/>
      <c r="L735" s="7"/>
      <c r="M735" s="7"/>
      <c r="N735" s="7"/>
      <c r="O735" s="7"/>
      <c r="P735" s="7"/>
      <c r="Q735" s="7"/>
      <c r="R735" s="7"/>
    </row>
    <row r="736" spans="1:18" ht="13.2">
      <c r="A736" s="7"/>
      <c r="B736" s="7"/>
      <c r="C736" s="7"/>
      <c r="D736" s="7"/>
      <c r="E736" s="7"/>
      <c r="F736" s="7"/>
      <c r="G736" s="7"/>
      <c r="H736" s="7"/>
      <c r="I736" s="7"/>
      <c r="J736" s="7"/>
      <c r="K736" s="7"/>
      <c r="L736" s="7"/>
      <c r="M736" s="7"/>
      <c r="N736" s="7"/>
      <c r="O736" s="7"/>
      <c r="P736" s="7"/>
      <c r="Q736" s="7"/>
      <c r="R736" s="7"/>
    </row>
    <row r="737" spans="1:18" ht="13.2">
      <c r="A737" s="7"/>
      <c r="B737" s="7"/>
      <c r="C737" s="7"/>
      <c r="D737" s="7"/>
      <c r="E737" s="7"/>
      <c r="F737" s="7"/>
      <c r="G737" s="7"/>
      <c r="H737" s="7"/>
      <c r="I737" s="7"/>
      <c r="J737" s="7"/>
      <c r="K737" s="7"/>
      <c r="L737" s="7"/>
      <c r="M737" s="7"/>
      <c r="N737" s="7"/>
      <c r="O737" s="7"/>
      <c r="P737" s="7"/>
      <c r="Q737" s="7"/>
      <c r="R737" s="7"/>
    </row>
    <row r="738" spans="1:18" ht="13.2">
      <c r="A738" s="7"/>
      <c r="B738" s="7"/>
      <c r="C738" s="7"/>
      <c r="D738" s="7"/>
      <c r="E738" s="7"/>
      <c r="F738" s="7"/>
      <c r="G738" s="7"/>
      <c r="H738" s="7"/>
      <c r="I738" s="7"/>
      <c r="J738" s="7"/>
      <c r="K738" s="7"/>
      <c r="L738" s="7"/>
      <c r="M738" s="7"/>
      <c r="N738" s="7"/>
      <c r="O738" s="7"/>
      <c r="P738" s="7"/>
      <c r="Q738" s="7"/>
      <c r="R738" s="7"/>
    </row>
    <row r="739" spans="1:18" ht="13.2">
      <c r="A739" s="7"/>
      <c r="B739" s="7"/>
      <c r="C739" s="7"/>
      <c r="D739" s="7"/>
      <c r="E739" s="7"/>
      <c r="F739" s="7"/>
      <c r="G739" s="7"/>
      <c r="H739" s="7"/>
      <c r="I739" s="7"/>
      <c r="J739" s="7"/>
      <c r="K739" s="7"/>
      <c r="L739" s="7"/>
      <c r="M739" s="7"/>
      <c r="N739" s="7"/>
      <c r="O739" s="7"/>
      <c r="P739" s="7"/>
      <c r="Q739" s="7"/>
      <c r="R739" s="7"/>
    </row>
    <row r="740" spans="1:18" ht="13.2">
      <c r="A740" s="7"/>
      <c r="B740" s="7"/>
      <c r="C740" s="7"/>
      <c r="D740" s="7"/>
      <c r="E740" s="7"/>
      <c r="F740" s="7"/>
      <c r="G740" s="7"/>
      <c r="H740" s="7"/>
      <c r="I740" s="7"/>
      <c r="J740" s="7"/>
      <c r="K740" s="7"/>
      <c r="L740" s="7"/>
      <c r="M740" s="7"/>
      <c r="N740" s="7"/>
      <c r="O740" s="7"/>
      <c r="P740" s="7"/>
      <c r="Q740" s="7"/>
      <c r="R740" s="7"/>
    </row>
    <row r="741" spans="1:18" ht="13.2">
      <c r="A741" s="7"/>
      <c r="B741" s="7"/>
      <c r="C741" s="7"/>
      <c r="D741" s="7"/>
      <c r="E741" s="7"/>
      <c r="F741" s="7"/>
      <c r="G741" s="7"/>
      <c r="H741" s="7"/>
      <c r="I741" s="7"/>
      <c r="J741" s="7"/>
      <c r="K741" s="7"/>
      <c r="L741" s="7"/>
      <c r="M741" s="7"/>
      <c r="N741" s="7"/>
      <c r="O741" s="7"/>
      <c r="P741" s="7"/>
      <c r="Q741" s="7"/>
      <c r="R741" s="7"/>
    </row>
    <row r="742" spans="1:18" ht="13.2">
      <c r="A742" s="7"/>
      <c r="B742" s="7"/>
      <c r="C742" s="7"/>
      <c r="D742" s="7"/>
      <c r="E742" s="7"/>
      <c r="F742" s="7"/>
      <c r="G742" s="7"/>
      <c r="H742" s="7"/>
      <c r="I742" s="7"/>
      <c r="J742" s="7"/>
      <c r="K742" s="7"/>
      <c r="L742" s="7"/>
      <c r="M742" s="7"/>
      <c r="N742" s="7"/>
      <c r="O742" s="7"/>
      <c r="P742" s="7"/>
      <c r="Q742" s="7"/>
      <c r="R742" s="7"/>
    </row>
    <row r="743" spans="1:18" ht="13.2">
      <c r="A743" s="7"/>
      <c r="B743" s="7"/>
      <c r="C743" s="7"/>
      <c r="D743" s="7"/>
      <c r="E743" s="7"/>
      <c r="F743" s="7"/>
      <c r="G743" s="7"/>
      <c r="H743" s="7"/>
      <c r="I743" s="7"/>
      <c r="J743" s="7"/>
      <c r="K743" s="7"/>
      <c r="L743" s="7"/>
      <c r="M743" s="7"/>
      <c r="N743" s="7"/>
      <c r="O743" s="7"/>
      <c r="P743" s="7"/>
      <c r="Q743" s="7"/>
      <c r="R743" s="7"/>
    </row>
    <row r="744" spans="1:18" ht="13.2">
      <c r="A744" s="7"/>
      <c r="B744" s="7"/>
      <c r="C744" s="7"/>
      <c r="D744" s="7"/>
      <c r="E744" s="7"/>
      <c r="F744" s="7"/>
      <c r="G744" s="7"/>
      <c r="H744" s="7"/>
      <c r="I744" s="7"/>
      <c r="J744" s="7"/>
      <c r="K744" s="7"/>
      <c r="L744" s="7"/>
      <c r="M744" s="7"/>
      <c r="N744" s="7"/>
      <c r="O744" s="7"/>
      <c r="P744" s="7"/>
      <c r="Q744" s="7"/>
      <c r="R744" s="7"/>
    </row>
    <row r="745" spans="1:18" ht="13.2">
      <c r="A745" s="7"/>
      <c r="B745" s="7"/>
      <c r="C745" s="7"/>
      <c r="D745" s="7"/>
      <c r="E745" s="7"/>
      <c r="F745" s="7"/>
      <c r="G745" s="7"/>
      <c r="H745" s="7"/>
      <c r="I745" s="7"/>
      <c r="J745" s="7"/>
      <c r="K745" s="7"/>
      <c r="L745" s="7"/>
      <c r="M745" s="7"/>
      <c r="N745" s="7"/>
      <c r="O745" s="7"/>
      <c r="P745" s="7"/>
      <c r="Q745" s="7"/>
      <c r="R745" s="7"/>
    </row>
    <row r="746" spans="1:18" ht="13.2">
      <c r="A746" s="7"/>
      <c r="B746" s="7"/>
      <c r="C746" s="7"/>
      <c r="D746" s="7"/>
      <c r="E746" s="7"/>
      <c r="F746" s="7"/>
      <c r="G746" s="7"/>
      <c r="H746" s="7"/>
      <c r="I746" s="7"/>
      <c r="J746" s="7"/>
      <c r="K746" s="7"/>
      <c r="L746" s="7"/>
      <c r="M746" s="7"/>
      <c r="N746" s="7"/>
      <c r="O746" s="7"/>
      <c r="P746" s="7"/>
      <c r="Q746" s="7"/>
      <c r="R746" s="7"/>
    </row>
    <row r="747" spans="1:18" ht="13.2">
      <c r="A747" s="7"/>
      <c r="B747" s="7"/>
      <c r="C747" s="7"/>
      <c r="D747" s="7"/>
      <c r="E747" s="7"/>
      <c r="F747" s="7"/>
      <c r="G747" s="7"/>
      <c r="H747" s="7"/>
      <c r="I747" s="7"/>
      <c r="J747" s="7"/>
      <c r="K747" s="7"/>
      <c r="L747" s="7"/>
      <c r="M747" s="7"/>
      <c r="N747" s="7"/>
      <c r="O747" s="7"/>
      <c r="P747" s="7"/>
      <c r="Q747" s="7"/>
      <c r="R747" s="7"/>
    </row>
    <row r="748" spans="1:18" ht="13.2">
      <c r="A748" s="7"/>
      <c r="B748" s="7"/>
      <c r="C748" s="7"/>
      <c r="D748" s="7"/>
      <c r="E748" s="7"/>
      <c r="F748" s="7"/>
      <c r="G748" s="7"/>
      <c r="H748" s="7"/>
      <c r="I748" s="7"/>
      <c r="J748" s="7"/>
      <c r="K748" s="7"/>
      <c r="L748" s="7"/>
      <c r="M748" s="7"/>
      <c r="N748" s="7"/>
      <c r="O748" s="7"/>
      <c r="P748" s="7"/>
      <c r="Q748" s="7"/>
      <c r="R748" s="7"/>
    </row>
    <row r="749" spans="1:18" ht="13.2">
      <c r="A749" s="7"/>
      <c r="B749" s="7"/>
      <c r="C749" s="7"/>
      <c r="D749" s="7"/>
      <c r="E749" s="7"/>
      <c r="F749" s="7"/>
      <c r="G749" s="7"/>
      <c r="H749" s="7"/>
      <c r="I749" s="7"/>
      <c r="J749" s="7"/>
      <c r="K749" s="7"/>
      <c r="L749" s="7"/>
      <c r="M749" s="7"/>
      <c r="N749" s="7"/>
      <c r="O749" s="7"/>
      <c r="P749" s="7"/>
      <c r="Q749" s="7"/>
      <c r="R749" s="7"/>
    </row>
    <row r="750" spans="1:18" ht="13.2">
      <c r="A750" s="7"/>
      <c r="B750" s="7"/>
      <c r="C750" s="7"/>
      <c r="D750" s="7"/>
      <c r="E750" s="7"/>
      <c r="F750" s="7"/>
      <c r="G750" s="7"/>
      <c r="H750" s="7"/>
      <c r="I750" s="7"/>
      <c r="J750" s="7"/>
      <c r="K750" s="7"/>
      <c r="L750" s="7"/>
      <c r="M750" s="7"/>
      <c r="N750" s="7"/>
      <c r="O750" s="7"/>
      <c r="P750" s="7"/>
      <c r="Q750" s="7"/>
      <c r="R750" s="7"/>
    </row>
    <row r="751" spans="1:18" ht="13.2">
      <c r="A751" s="7"/>
      <c r="B751" s="7"/>
      <c r="C751" s="7"/>
      <c r="D751" s="7"/>
      <c r="E751" s="7"/>
      <c r="F751" s="7"/>
      <c r="G751" s="7"/>
      <c r="H751" s="7"/>
      <c r="I751" s="7"/>
      <c r="J751" s="7"/>
      <c r="K751" s="7"/>
      <c r="L751" s="7"/>
      <c r="M751" s="7"/>
      <c r="N751" s="7"/>
      <c r="O751" s="7"/>
      <c r="P751" s="7"/>
      <c r="Q751" s="7"/>
      <c r="R751" s="7"/>
    </row>
    <row r="752" spans="1:18" ht="13.2">
      <c r="A752" s="7"/>
      <c r="B752" s="7"/>
      <c r="C752" s="7"/>
      <c r="D752" s="7"/>
      <c r="E752" s="7"/>
      <c r="F752" s="7"/>
      <c r="G752" s="7"/>
      <c r="H752" s="7"/>
      <c r="I752" s="7"/>
      <c r="J752" s="7"/>
      <c r="K752" s="7"/>
      <c r="L752" s="7"/>
      <c r="M752" s="7"/>
      <c r="N752" s="7"/>
      <c r="O752" s="7"/>
      <c r="P752" s="7"/>
      <c r="Q752" s="7"/>
      <c r="R752" s="7"/>
    </row>
  </sheetData>
  <mergeCells count="9">
    <mergeCell ref="A3:R3"/>
    <mergeCell ref="A6:A7"/>
    <mergeCell ref="B6:B7"/>
    <mergeCell ref="C6:C7"/>
    <mergeCell ref="D6:F6"/>
    <mergeCell ref="G6:I6"/>
    <mergeCell ref="J6:L6"/>
    <mergeCell ref="M6:O6"/>
    <mergeCell ref="P6:R6"/>
  </mergeCells>
  <hyperlinks>
    <hyperlink ref="A1" location="Índice!A1" display="Volver al Índice" xr:uid="{2E55A9A3-F26E-4693-8F36-E50EF3DFF777}"/>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8D6BD-E5DE-40F1-8F7A-0959375831BD}">
  <sheetPr>
    <pageSetUpPr fitToPage="1"/>
  </sheetPr>
  <dimension ref="A1:AC107"/>
  <sheetViews>
    <sheetView showGridLines="0" zoomScaleNormal="100" workbookViewId="0"/>
  </sheetViews>
  <sheetFormatPr baseColWidth="10" defaultColWidth="11.44140625" defaultRowHeight="13.2"/>
  <cols>
    <col min="1" max="1" width="3.5546875" style="7" customWidth="1"/>
    <col min="2" max="2" width="9.44140625" style="7" bestFit="1" customWidth="1"/>
    <col min="3" max="3" width="3.5546875" style="7" customWidth="1"/>
    <col min="4" max="4" width="9.44140625" style="7" customWidth="1"/>
    <col min="5" max="5" width="1.5546875" style="7" customWidth="1"/>
    <col min="6" max="6" width="11.109375" style="7" customWidth="1"/>
    <col min="7" max="7" width="2" style="7" customWidth="1"/>
    <col min="8" max="8" width="11" style="7" customWidth="1"/>
    <col min="9" max="9" width="1.88671875" style="7" customWidth="1"/>
    <col min="10" max="10" width="10.44140625" style="7" bestFit="1" customWidth="1"/>
    <col min="11" max="11" width="1.5546875" style="7" customWidth="1"/>
    <col min="12" max="12" width="8.5546875" style="7" customWidth="1"/>
    <col min="13" max="13" width="1.5546875" style="7" customWidth="1"/>
    <col min="14" max="14" width="8.5546875" style="7" customWidth="1"/>
    <col min="15" max="15" width="1.5546875" style="7" customWidth="1"/>
    <col min="16" max="16" width="10.5546875" style="7" bestFit="1" customWidth="1"/>
    <col min="17" max="17" width="1.44140625" style="7" customWidth="1"/>
    <col min="18" max="18" width="10.44140625" style="7" customWidth="1"/>
    <col min="19" max="19" width="1.44140625" style="7" customWidth="1"/>
    <col min="20" max="20" width="10.5546875" style="7" bestFit="1" customWidth="1"/>
    <col min="21" max="256" width="11.44140625" style="7"/>
    <col min="257" max="257" width="3.5546875" style="7" customWidth="1"/>
    <col min="258" max="258" width="9.44140625" style="7" bestFit="1" customWidth="1"/>
    <col min="259" max="259" width="3.5546875" style="7" customWidth="1"/>
    <col min="260" max="260" width="9.44140625" style="7" customWidth="1"/>
    <col min="261" max="261" width="1.5546875" style="7" customWidth="1"/>
    <col min="262" max="262" width="11.109375" style="7" customWidth="1"/>
    <col min="263" max="263" width="2" style="7" customWidth="1"/>
    <col min="264" max="264" width="11" style="7" customWidth="1"/>
    <col min="265" max="265" width="1.88671875" style="7" customWidth="1"/>
    <col min="266" max="266" width="10.44140625" style="7" bestFit="1" customWidth="1"/>
    <col min="267" max="267" width="1.5546875" style="7" customWidth="1"/>
    <col min="268" max="268" width="8.5546875" style="7" customWidth="1"/>
    <col min="269" max="269" width="1.5546875" style="7" customWidth="1"/>
    <col min="270" max="270" width="8.5546875" style="7" customWidth="1"/>
    <col min="271" max="271" width="1.5546875" style="7" customWidth="1"/>
    <col min="272" max="272" width="10.5546875" style="7" bestFit="1" customWidth="1"/>
    <col min="273" max="273" width="1.44140625" style="7" customWidth="1"/>
    <col min="274" max="274" width="10.44140625" style="7" customWidth="1"/>
    <col min="275" max="275" width="1.44140625" style="7" customWidth="1"/>
    <col min="276" max="276" width="10.5546875" style="7" bestFit="1" customWidth="1"/>
    <col min="277" max="512" width="11.44140625" style="7"/>
    <col min="513" max="513" width="3.5546875" style="7" customWidth="1"/>
    <col min="514" max="514" width="9.44140625" style="7" bestFit="1" customWidth="1"/>
    <col min="515" max="515" width="3.5546875" style="7" customWidth="1"/>
    <col min="516" max="516" width="9.44140625" style="7" customWidth="1"/>
    <col min="517" max="517" width="1.5546875" style="7" customWidth="1"/>
    <col min="518" max="518" width="11.109375" style="7" customWidth="1"/>
    <col min="519" max="519" width="2" style="7" customWidth="1"/>
    <col min="520" max="520" width="11" style="7" customWidth="1"/>
    <col min="521" max="521" width="1.88671875" style="7" customWidth="1"/>
    <col min="522" max="522" width="10.44140625" style="7" bestFit="1" customWidth="1"/>
    <col min="523" max="523" width="1.5546875" style="7" customWidth="1"/>
    <col min="524" max="524" width="8.5546875" style="7" customWidth="1"/>
    <col min="525" max="525" width="1.5546875" style="7" customWidth="1"/>
    <col min="526" max="526" width="8.5546875" style="7" customWidth="1"/>
    <col min="527" max="527" width="1.5546875" style="7" customWidth="1"/>
    <col min="528" max="528" width="10.5546875" style="7" bestFit="1" customWidth="1"/>
    <col min="529" max="529" width="1.44140625" style="7" customWidth="1"/>
    <col min="530" max="530" width="10.44140625" style="7" customWidth="1"/>
    <col min="531" max="531" width="1.44140625" style="7" customWidth="1"/>
    <col min="532" max="532" width="10.5546875" style="7" bestFit="1" customWidth="1"/>
    <col min="533" max="768" width="11.44140625" style="7"/>
    <col min="769" max="769" width="3.5546875" style="7" customWidth="1"/>
    <col min="770" max="770" width="9.44140625" style="7" bestFit="1" customWidth="1"/>
    <col min="771" max="771" width="3.5546875" style="7" customWidth="1"/>
    <col min="772" max="772" width="9.44140625" style="7" customWidth="1"/>
    <col min="773" max="773" width="1.5546875" style="7" customWidth="1"/>
    <col min="774" max="774" width="11.109375" style="7" customWidth="1"/>
    <col min="775" max="775" width="2" style="7" customWidth="1"/>
    <col min="776" max="776" width="11" style="7" customWidth="1"/>
    <col min="777" max="777" width="1.88671875" style="7" customWidth="1"/>
    <col min="778" max="778" width="10.44140625" style="7" bestFit="1" customWidth="1"/>
    <col min="779" max="779" width="1.5546875" style="7" customWidth="1"/>
    <col min="780" max="780" width="8.5546875" style="7" customWidth="1"/>
    <col min="781" max="781" width="1.5546875" style="7" customWidth="1"/>
    <col min="782" max="782" width="8.5546875" style="7" customWidth="1"/>
    <col min="783" max="783" width="1.5546875" style="7" customWidth="1"/>
    <col min="784" max="784" width="10.5546875" style="7" bestFit="1" customWidth="1"/>
    <col min="785" max="785" width="1.44140625" style="7" customWidth="1"/>
    <col min="786" max="786" width="10.44140625" style="7" customWidth="1"/>
    <col min="787" max="787" width="1.44140625" style="7" customWidth="1"/>
    <col min="788" max="788" width="10.5546875" style="7" bestFit="1" customWidth="1"/>
    <col min="789" max="1024" width="11.44140625" style="7"/>
    <col min="1025" max="1025" width="3.5546875" style="7" customWidth="1"/>
    <col min="1026" max="1026" width="9.44140625" style="7" bestFit="1" customWidth="1"/>
    <col min="1027" max="1027" width="3.5546875" style="7" customWidth="1"/>
    <col min="1028" max="1028" width="9.44140625" style="7" customWidth="1"/>
    <col min="1029" max="1029" width="1.5546875" style="7" customWidth="1"/>
    <col min="1030" max="1030" width="11.109375" style="7" customWidth="1"/>
    <col min="1031" max="1031" width="2" style="7" customWidth="1"/>
    <col min="1032" max="1032" width="11" style="7" customWidth="1"/>
    <col min="1033" max="1033" width="1.88671875" style="7" customWidth="1"/>
    <col min="1034" max="1034" width="10.44140625" style="7" bestFit="1" customWidth="1"/>
    <col min="1035" max="1035" width="1.5546875" style="7" customWidth="1"/>
    <col min="1036" max="1036" width="8.5546875" style="7" customWidth="1"/>
    <col min="1037" max="1037" width="1.5546875" style="7" customWidth="1"/>
    <col min="1038" max="1038" width="8.5546875" style="7" customWidth="1"/>
    <col min="1039" max="1039" width="1.5546875" style="7" customWidth="1"/>
    <col min="1040" max="1040" width="10.5546875" style="7" bestFit="1" customWidth="1"/>
    <col min="1041" max="1041" width="1.44140625" style="7" customWidth="1"/>
    <col min="1042" max="1042" width="10.44140625" style="7" customWidth="1"/>
    <col min="1043" max="1043" width="1.44140625" style="7" customWidth="1"/>
    <col min="1044" max="1044" width="10.5546875" style="7" bestFit="1" customWidth="1"/>
    <col min="1045" max="1280" width="11.44140625" style="7"/>
    <col min="1281" max="1281" width="3.5546875" style="7" customWidth="1"/>
    <col min="1282" max="1282" width="9.44140625" style="7" bestFit="1" customWidth="1"/>
    <col min="1283" max="1283" width="3.5546875" style="7" customWidth="1"/>
    <col min="1284" max="1284" width="9.44140625" style="7" customWidth="1"/>
    <col min="1285" max="1285" width="1.5546875" style="7" customWidth="1"/>
    <col min="1286" max="1286" width="11.109375" style="7" customWidth="1"/>
    <col min="1287" max="1287" width="2" style="7" customWidth="1"/>
    <col min="1288" max="1288" width="11" style="7" customWidth="1"/>
    <col min="1289" max="1289" width="1.88671875" style="7" customWidth="1"/>
    <col min="1290" max="1290" width="10.44140625" style="7" bestFit="1" customWidth="1"/>
    <col min="1291" max="1291" width="1.5546875" style="7" customWidth="1"/>
    <col min="1292" max="1292" width="8.5546875" style="7" customWidth="1"/>
    <col min="1293" max="1293" width="1.5546875" style="7" customWidth="1"/>
    <col min="1294" max="1294" width="8.5546875" style="7" customWidth="1"/>
    <col min="1295" max="1295" width="1.5546875" style="7" customWidth="1"/>
    <col min="1296" max="1296" width="10.5546875" style="7" bestFit="1" customWidth="1"/>
    <col min="1297" max="1297" width="1.44140625" style="7" customWidth="1"/>
    <col min="1298" max="1298" width="10.44140625" style="7" customWidth="1"/>
    <col min="1299" max="1299" width="1.44140625" style="7" customWidth="1"/>
    <col min="1300" max="1300" width="10.5546875" style="7" bestFit="1" customWidth="1"/>
    <col min="1301" max="1536" width="11.44140625" style="7"/>
    <col min="1537" max="1537" width="3.5546875" style="7" customWidth="1"/>
    <col min="1538" max="1538" width="9.44140625" style="7" bestFit="1" customWidth="1"/>
    <col min="1539" max="1539" width="3.5546875" style="7" customWidth="1"/>
    <col min="1540" max="1540" width="9.44140625" style="7" customWidth="1"/>
    <col min="1541" max="1541" width="1.5546875" style="7" customWidth="1"/>
    <col min="1542" max="1542" width="11.109375" style="7" customWidth="1"/>
    <col min="1543" max="1543" width="2" style="7" customWidth="1"/>
    <col min="1544" max="1544" width="11" style="7" customWidth="1"/>
    <col min="1545" max="1545" width="1.88671875" style="7" customWidth="1"/>
    <col min="1546" max="1546" width="10.44140625" style="7" bestFit="1" customWidth="1"/>
    <col min="1547" max="1547" width="1.5546875" style="7" customWidth="1"/>
    <col min="1548" max="1548" width="8.5546875" style="7" customWidth="1"/>
    <col min="1549" max="1549" width="1.5546875" style="7" customWidth="1"/>
    <col min="1550" max="1550" width="8.5546875" style="7" customWidth="1"/>
    <col min="1551" max="1551" width="1.5546875" style="7" customWidth="1"/>
    <col min="1552" max="1552" width="10.5546875" style="7" bestFit="1" customWidth="1"/>
    <col min="1553" max="1553" width="1.44140625" style="7" customWidth="1"/>
    <col min="1554" max="1554" width="10.44140625" style="7" customWidth="1"/>
    <col min="1555" max="1555" width="1.44140625" style="7" customWidth="1"/>
    <col min="1556" max="1556" width="10.5546875" style="7" bestFit="1" customWidth="1"/>
    <col min="1557" max="1792" width="11.44140625" style="7"/>
    <col min="1793" max="1793" width="3.5546875" style="7" customWidth="1"/>
    <col min="1794" max="1794" width="9.44140625" style="7" bestFit="1" customWidth="1"/>
    <col min="1795" max="1795" width="3.5546875" style="7" customWidth="1"/>
    <col min="1796" max="1796" width="9.44140625" style="7" customWidth="1"/>
    <col min="1797" max="1797" width="1.5546875" style="7" customWidth="1"/>
    <col min="1798" max="1798" width="11.109375" style="7" customWidth="1"/>
    <col min="1799" max="1799" width="2" style="7" customWidth="1"/>
    <col min="1800" max="1800" width="11" style="7" customWidth="1"/>
    <col min="1801" max="1801" width="1.88671875" style="7" customWidth="1"/>
    <col min="1802" max="1802" width="10.44140625" style="7" bestFit="1" customWidth="1"/>
    <col min="1803" max="1803" width="1.5546875" style="7" customWidth="1"/>
    <col min="1804" max="1804" width="8.5546875" style="7" customWidth="1"/>
    <col min="1805" max="1805" width="1.5546875" style="7" customWidth="1"/>
    <col min="1806" max="1806" width="8.5546875" style="7" customWidth="1"/>
    <col min="1807" max="1807" width="1.5546875" style="7" customWidth="1"/>
    <col min="1808" max="1808" width="10.5546875" style="7" bestFit="1" customWidth="1"/>
    <col min="1809" max="1809" width="1.44140625" style="7" customWidth="1"/>
    <col min="1810" max="1810" width="10.44140625" style="7" customWidth="1"/>
    <col min="1811" max="1811" width="1.44140625" style="7" customWidth="1"/>
    <col min="1812" max="1812" width="10.5546875" style="7" bestFit="1" customWidth="1"/>
    <col min="1813" max="2048" width="11.44140625" style="7"/>
    <col min="2049" max="2049" width="3.5546875" style="7" customWidth="1"/>
    <col min="2050" max="2050" width="9.44140625" style="7" bestFit="1" customWidth="1"/>
    <col min="2051" max="2051" width="3.5546875" style="7" customWidth="1"/>
    <col min="2052" max="2052" width="9.44140625" style="7" customWidth="1"/>
    <col min="2053" max="2053" width="1.5546875" style="7" customWidth="1"/>
    <col min="2054" max="2054" width="11.109375" style="7" customWidth="1"/>
    <col min="2055" max="2055" width="2" style="7" customWidth="1"/>
    <col min="2056" max="2056" width="11" style="7" customWidth="1"/>
    <col min="2057" max="2057" width="1.88671875" style="7" customWidth="1"/>
    <col min="2058" max="2058" width="10.44140625" style="7" bestFit="1" customWidth="1"/>
    <col min="2059" max="2059" width="1.5546875" style="7" customWidth="1"/>
    <col min="2060" max="2060" width="8.5546875" style="7" customWidth="1"/>
    <col min="2061" max="2061" width="1.5546875" style="7" customWidth="1"/>
    <col min="2062" max="2062" width="8.5546875" style="7" customWidth="1"/>
    <col min="2063" max="2063" width="1.5546875" style="7" customWidth="1"/>
    <col min="2064" max="2064" width="10.5546875" style="7" bestFit="1" customWidth="1"/>
    <col min="2065" max="2065" width="1.44140625" style="7" customWidth="1"/>
    <col min="2066" max="2066" width="10.44140625" style="7" customWidth="1"/>
    <col min="2067" max="2067" width="1.44140625" style="7" customWidth="1"/>
    <col min="2068" max="2068" width="10.5546875" style="7" bestFit="1" customWidth="1"/>
    <col min="2069" max="2304" width="11.44140625" style="7"/>
    <col min="2305" max="2305" width="3.5546875" style="7" customWidth="1"/>
    <col min="2306" max="2306" width="9.44140625" style="7" bestFit="1" customWidth="1"/>
    <col min="2307" max="2307" width="3.5546875" style="7" customWidth="1"/>
    <col min="2308" max="2308" width="9.44140625" style="7" customWidth="1"/>
    <col min="2309" max="2309" width="1.5546875" style="7" customWidth="1"/>
    <col min="2310" max="2310" width="11.109375" style="7" customWidth="1"/>
    <col min="2311" max="2311" width="2" style="7" customWidth="1"/>
    <col min="2312" max="2312" width="11" style="7" customWidth="1"/>
    <col min="2313" max="2313" width="1.88671875" style="7" customWidth="1"/>
    <col min="2314" max="2314" width="10.44140625" style="7" bestFit="1" customWidth="1"/>
    <col min="2315" max="2315" width="1.5546875" style="7" customWidth="1"/>
    <col min="2316" max="2316" width="8.5546875" style="7" customWidth="1"/>
    <col min="2317" max="2317" width="1.5546875" style="7" customWidth="1"/>
    <col min="2318" max="2318" width="8.5546875" style="7" customWidth="1"/>
    <col min="2319" max="2319" width="1.5546875" style="7" customWidth="1"/>
    <col min="2320" max="2320" width="10.5546875" style="7" bestFit="1" customWidth="1"/>
    <col min="2321" max="2321" width="1.44140625" style="7" customWidth="1"/>
    <col min="2322" max="2322" width="10.44140625" style="7" customWidth="1"/>
    <col min="2323" max="2323" width="1.44140625" style="7" customWidth="1"/>
    <col min="2324" max="2324" width="10.5546875" style="7" bestFit="1" customWidth="1"/>
    <col min="2325" max="2560" width="11.44140625" style="7"/>
    <col min="2561" max="2561" width="3.5546875" style="7" customWidth="1"/>
    <col min="2562" max="2562" width="9.44140625" style="7" bestFit="1" customWidth="1"/>
    <col min="2563" max="2563" width="3.5546875" style="7" customWidth="1"/>
    <col min="2564" max="2564" width="9.44140625" style="7" customWidth="1"/>
    <col min="2565" max="2565" width="1.5546875" style="7" customWidth="1"/>
    <col min="2566" max="2566" width="11.109375" style="7" customWidth="1"/>
    <col min="2567" max="2567" width="2" style="7" customWidth="1"/>
    <col min="2568" max="2568" width="11" style="7" customWidth="1"/>
    <col min="2569" max="2569" width="1.88671875" style="7" customWidth="1"/>
    <col min="2570" max="2570" width="10.44140625" style="7" bestFit="1" customWidth="1"/>
    <col min="2571" max="2571" width="1.5546875" style="7" customWidth="1"/>
    <col min="2572" max="2572" width="8.5546875" style="7" customWidth="1"/>
    <col min="2573" max="2573" width="1.5546875" style="7" customWidth="1"/>
    <col min="2574" max="2574" width="8.5546875" style="7" customWidth="1"/>
    <col min="2575" max="2575" width="1.5546875" style="7" customWidth="1"/>
    <col min="2576" max="2576" width="10.5546875" style="7" bestFit="1" customWidth="1"/>
    <col min="2577" max="2577" width="1.44140625" style="7" customWidth="1"/>
    <col min="2578" max="2578" width="10.44140625" style="7" customWidth="1"/>
    <col min="2579" max="2579" width="1.44140625" style="7" customWidth="1"/>
    <col min="2580" max="2580" width="10.5546875" style="7" bestFit="1" customWidth="1"/>
    <col min="2581" max="2816" width="11.44140625" style="7"/>
    <col min="2817" max="2817" width="3.5546875" style="7" customWidth="1"/>
    <col min="2818" max="2818" width="9.44140625" style="7" bestFit="1" customWidth="1"/>
    <col min="2819" max="2819" width="3.5546875" style="7" customWidth="1"/>
    <col min="2820" max="2820" width="9.44140625" style="7" customWidth="1"/>
    <col min="2821" max="2821" width="1.5546875" style="7" customWidth="1"/>
    <col min="2822" max="2822" width="11.109375" style="7" customWidth="1"/>
    <col min="2823" max="2823" width="2" style="7" customWidth="1"/>
    <col min="2824" max="2824" width="11" style="7" customWidth="1"/>
    <col min="2825" max="2825" width="1.88671875" style="7" customWidth="1"/>
    <col min="2826" max="2826" width="10.44140625" style="7" bestFit="1" customWidth="1"/>
    <col min="2827" max="2827" width="1.5546875" style="7" customWidth="1"/>
    <col min="2828" max="2828" width="8.5546875" style="7" customWidth="1"/>
    <col min="2829" max="2829" width="1.5546875" style="7" customWidth="1"/>
    <col min="2830" max="2830" width="8.5546875" style="7" customWidth="1"/>
    <col min="2831" max="2831" width="1.5546875" style="7" customWidth="1"/>
    <col min="2832" max="2832" width="10.5546875" style="7" bestFit="1" customWidth="1"/>
    <col min="2833" max="2833" width="1.44140625" style="7" customWidth="1"/>
    <col min="2834" max="2834" width="10.44140625" style="7" customWidth="1"/>
    <col min="2835" max="2835" width="1.44140625" style="7" customWidth="1"/>
    <col min="2836" max="2836" width="10.5546875" style="7" bestFit="1" customWidth="1"/>
    <col min="2837" max="3072" width="11.44140625" style="7"/>
    <col min="3073" max="3073" width="3.5546875" style="7" customWidth="1"/>
    <col min="3074" max="3074" width="9.44140625" style="7" bestFit="1" customWidth="1"/>
    <col min="3075" max="3075" width="3.5546875" style="7" customWidth="1"/>
    <col min="3076" max="3076" width="9.44140625" style="7" customWidth="1"/>
    <col min="3077" max="3077" width="1.5546875" style="7" customWidth="1"/>
    <col min="3078" max="3078" width="11.109375" style="7" customWidth="1"/>
    <col min="3079" max="3079" width="2" style="7" customWidth="1"/>
    <col min="3080" max="3080" width="11" style="7" customWidth="1"/>
    <col min="3081" max="3081" width="1.88671875" style="7" customWidth="1"/>
    <col min="3082" max="3082" width="10.44140625" style="7" bestFit="1" customWidth="1"/>
    <col min="3083" max="3083" width="1.5546875" style="7" customWidth="1"/>
    <col min="3084" max="3084" width="8.5546875" style="7" customWidth="1"/>
    <col min="3085" max="3085" width="1.5546875" style="7" customWidth="1"/>
    <col min="3086" max="3086" width="8.5546875" style="7" customWidth="1"/>
    <col min="3087" max="3087" width="1.5546875" style="7" customWidth="1"/>
    <col min="3088" max="3088" width="10.5546875" style="7" bestFit="1" customWidth="1"/>
    <col min="3089" max="3089" width="1.44140625" style="7" customWidth="1"/>
    <col min="3090" max="3090" width="10.44140625" style="7" customWidth="1"/>
    <col min="3091" max="3091" width="1.44140625" style="7" customWidth="1"/>
    <col min="3092" max="3092" width="10.5546875" style="7" bestFit="1" customWidth="1"/>
    <col min="3093" max="3328" width="11.44140625" style="7"/>
    <col min="3329" max="3329" width="3.5546875" style="7" customWidth="1"/>
    <col min="3330" max="3330" width="9.44140625" style="7" bestFit="1" customWidth="1"/>
    <col min="3331" max="3331" width="3.5546875" style="7" customWidth="1"/>
    <col min="3332" max="3332" width="9.44140625" style="7" customWidth="1"/>
    <col min="3333" max="3333" width="1.5546875" style="7" customWidth="1"/>
    <col min="3334" max="3334" width="11.109375" style="7" customWidth="1"/>
    <col min="3335" max="3335" width="2" style="7" customWidth="1"/>
    <col min="3336" max="3336" width="11" style="7" customWidth="1"/>
    <col min="3337" max="3337" width="1.88671875" style="7" customWidth="1"/>
    <col min="3338" max="3338" width="10.44140625" style="7" bestFit="1" customWidth="1"/>
    <col min="3339" max="3339" width="1.5546875" style="7" customWidth="1"/>
    <col min="3340" max="3340" width="8.5546875" style="7" customWidth="1"/>
    <col min="3341" max="3341" width="1.5546875" style="7" customWidth="1"/>
    <col min="3342" max="3342" width="8.5546875" style="7" customWidth="1"/>
    <col min="3343" max="3343" width="1.5546875" style="7" customWidth="1"/>
    <col min="3344" max="3344" width="10.5546875" style="7" bestFit="1" customWidth="1"/>
    <col min="3345" max="3345" width="1.44140625" style="7" customWidth="1"/>
    <col min="3346" max="3346" width="10.44140625" style="7" customWidth="1"/>
    <col min="3347" max="3347" width="1.44140625" style="7" customWidth="1"/>
    <col min="3348" max="3348" width="10.5546875" style="7" bestFit="1" customWidth="1"/>
    <col min="3349" max="3584" width="11.44140625" style="7"/>
    <col min="3585" max="3585" width="3.5546875" style="7" customWidth="1"/>
    <col min="3586" max="3586" width="9.44140625" style="7" bestFit="1" customWidth="1"/>
    <col min="3587" max="3587" width="3.5546875" style="7" customWidth="1"/>
    <col min="3588" max="3588" width="9.44140625" style="7" customWidth="1"/>
    <col min="3589" max="3589" width="1.5546875" style="7" customWidth="1"/>
    <col min="3590" max="3590" width="11.109375" style="7" customWidth="1"/>
    <col min="3591" max="3591" width="2" style="7" customWidth="1"/>
    <col min="3592" max="3592" width="11" style="7" customWidth="1"/>
    <col min="3593" max="3593" width="1.88671875" style="7" customWidth="1"/>
    <col min="3594" max="3594" width="10.44140625" style="7" bestFit="1" customWidth="1"/>
    <col min="3595" max="3595" width="1.5546875" style="7" customWidth="1"/>
    <col min="3596" max="3596" width="8.5546875" style="7" customWidth="1"/>
    <col min="3597" max="3597" width="1.5546875" style="7" customWidth="1"/>
    <col min="3598" max="3598" width="8.5546875" style="7" customWidth="1"/>
    <col min="3599" max="3599" width="1.5546875" style="7" customWidth="1"/>
    <col min="3600" max="3600" width="10.5546875" style="7" bestFit="1" customWidth="1"/>
    <col min="3601" max="3601" width="1.44140625" style="7" customWidth="1"/>
    <col min="3602" max="3602" width="10.44140625" style="7" customWidth="1"/>
    <col min="3603" max="3603" width="1.44140625" style="7" customWidth="1"/>
    <col min="3604" max="3604" width="10.5546875" style="7" bestFit="1" customWidth="1"/>
    <col min="3605" max="3840" width="11.44140625" style="7"/>
    <col min="3841" max="3841" width="3.5546875" style="7" customWidth="1"/>
    <col min="3842" max="3842" width="9.44140625" style="7" bestFit="1" customWidth="1"/>
    <col min="3843" max="3843" width="3.5546875" style="7" customWidth="1"/>
    <col min="3844" max="3844" width="9.44140625" style="7" customWidth="1"/>
    <col min="3845" max="3845" width="1.5546875" style="7" customWidth="1"/>
    <col min="3846" max="3846" width="11.109375" style="7" customWidth="1"/>
    <col min="3847" max="3847" width="2" style="7" customWidth="1"/>
    <col min="3848" max="3848" width="11" style="7" customWidth="1"/>
    <col min="3849" max="3849" width="1.88671875" style="7" customWidth="1"/>
    <col min="3850" max="3850" width="10.44140625" style="7" bestFit="1" customWidth="1"/>
    <col min="3851" max="3851" width="1.5546875" style="7" customWidth="1"/>
    <col min="3852" max="3852" width="8.5546875" style="7" customWidth="1"/>
    <col min="3853" max="3853" width="1.5546875" style="7" customWidth="1"/>
    <col min="3854" max="3854" width="8.5546875" style="7" customWidth="1"/>
    <col min="3855" max="3855" width="1.5546875" style="7" customWidth="1"/>
    <col min="3856" max="3856" width="10.5546875" style="7" bestFit="1" customWidth="1"/>
    <col min="3857" max="3857" width="1.44140625" style="7" customWidth="1"/>
    <col min="3858" max="3858" width="10.44140625" style="7" customWidth="1"/>
    <col min="3859" max="3859" width="1.44140625" style="7" customWidth="1"/>
    <col min="3860" max="3860" width="10.5546875" style="7" bestFit="1" customWidth="1"/>
    <col min="3861" max="4096" width="11.44140625" style="7"/>
    <col min="4097" max="4097" width="3.5546875" style="7" customWidth="1"/>
    <col min="4098" max="4098" width="9.44140625" style="7" bestFit="1" customWidth="1"/>
    <col min="4099" max="4099" width="3.5546875" style="7" customWidth="1"/>
    <col min="4100" max="4100" width="9.44140625" style="7" customWidth="1"/>
    <col min="4101" max="4101" width="1.5546875" style="7" customWidth="1"/>
    <col min="4102" max="4102" width="11.109375" style="7" customWidth="1"/>
    <col min="4103" max="4103" width="2" style="7" customWidth="1"/>
    <col min="4104" max="4104" width="11" style="7" customWidth="1"/>
    <col min="4105" max="4105" width="1.88671875" style="7" customWidth="1"/>
    <col min="4106" max="4106" width="10.44140625" style="7" bestFit="1" customWidth="1"/>
    <col min="4107" max="4107" width="1.5546875" style="7" customWidth="1"/>
    <col min="4108" max="4108" width="8.5546875" style="7" customWidth="1"/>
    <col min="4109" max="4109" width="1.5546875" style="7" customWidth="1"/>
    <col min="4110" max="4110" width="8.5546875" style="7" customWidth="1"/>
    <col min="4111" max="4111" width="1.5546875" style="7" customWidth="1"/>
    <col min="4112" max="4112" width="10.5546875" style="7" bestFit="1" customWidth="1"/>
    <col min="4113" max="4113" width="1.44140625" style="7" customWidth="1"/>
    <col min="4114" max="4114" width="10.44140625" style="7" customWidth="1"/>
    <col min="4115" max="4115" width="1.44140625" style="7" customWidth="1"/>
    <col min="4116" max="4116" width="10.5546875" style="7" bestFit="1" customWidth="1"/>
    <col min="4117" max="4352" width="11.44140625" style="7"/>
    <col min="4353" max="4353" width="3.5546875" style="7" customWidth="1"/>
    <col min="4354" max="4354" width="9.44140625" style="7" bestFit="1" customWidth="1"/>
    <col min="4355" max="4355" width="3.5546875" style="7" customWidth="1"/>
    <col min="4356" max="4356" width="9.44140625" style="7" customWidth="1"/>
    <col min="4357" max="4357" width="1.5546875" style="7" customWidth="1"/>
    <col min="4358" max="4358" width="11.109375" style="7" customWidth="1"/>
    <col min="4359" max="4359" width="2" style="7" customWidth="1"/>
    <col min="4360" max="4360" width="11" style="7" customWidth="1"/>
    <col min="4361" max="4361" width="1.88671875" style="7" customWidth="1"/>
    <col min="4362" max="4362" width="10.44140625" style="7" bestFit="1" customWidth="1"/>
    <col min="4363" max="4363" width="1.5546875" style="7" customWidth="1"/>
    <col min="4364" max="4364" width="8.5546875" style="7" customWidth="1"/>
    <col min="4365" max="4365" width="1.5546875" style="7" customWidth="1"/>
    <col min="4366" max="4366" width="8.5546875" style="7" customWidth="1"/>
    <col min="4367" max="4367" width="1.5546875" style="7" customWidth="1"/>
    <col min="4368" max="4368" width="10.5546875" style="7" bestFit="1" customWidth="1"/>
    <col min="4369" max="4369" width="1.44140625" style="7" customWidth="1"/>
    <col min="4370" max="4370" width="10.44140625" style="7" customWidth="1"/>
    <col min="4371" max="4371" width="1.44140625" style="7" customWidth="1"/>
    <col min="4372" max="4372" width="10.5546875" style="7" bestFit="1" customWidth="1"/>
    <col min="4373" max="4608" width="11.44140625" style="7"/>
    <col min="4609" max="4609" width="3.5546875" style="7" customWidth="1"/>
    <col min="4610" max="4610" width="9.44140625" style="7" bestFit="1" customWidth="1"/>
    <col min="4611" max="4611" width="3.5546875" style="7" customWidth="1"/>
    <col min="4612" max="4612" width="9.44140625" style="7" customWidth="1"/>
    <col min="4613" max="4613" width="1.5546875" style="7" customWidth="1"/>
    <col min="4614" max="4614" width="11.109375" style="7" customWidth="1"/>
    <col min="4615" max="4615" width="2" style="7" customWidth="1"/>
    <col min="4616" max="4616" width="11" style="7" customWidth="1"/>
    <col min="4617" max="4617" width="1.88671875" style="7" customWidth="1"/>
    <col min="4618" max="4618" width="10.44140625" style="7" bestFit="1" customWidth="1"/>
    <col min="4619" max="4619" width="1.5546875" style="7" customWidth="1"/>
    <col min="4620" max="4620" width="8.5546875" style="7" customWidth="1"/>
    <col min="4621" max="4621" width="1.5546875" style="7" customWidth="1"/>
    <col min="4622" max="4622" width="8.5546875" style="7" customWidth="1"/>
    <col min="4623" max="4623" width="1.5546875" style="7" customWidth="1"/>
    <col min="4624" max="4624" width="10.5546875" style="7" bestFit="1" customWidth="1"/>
    <col min="4625" max="4625" width="1.44140625" style="7" customWidth="1"/>
    <col min="4626" max="4626" width="10.44140625" style="7" customWidth="1"/>
    <col min="4627" max="4627" width="1.44140625" style="7" customWidth="1"/>
    <col min="4628" max="4628" width="10.5546875" style="7" bestFit="1" customWidth="1"/>
    <col min="4629" max="4864" width="11.44140625" style="7"/>
    <col min="4865" max="4865" width="3.5546875" style="7" customWidth="1"/>
    <col min="4866" max="4866" width="9.44140625" style="7" bestFit="1" customWidth="1"/>
    <col min="4867" max="4867" width="3.5546875" style="7" customWidth="1"/>
    <col min="4868" max="4868" width="9.44140625" style="7" customWidth="1"/>
    <col min="4869" max="4869" width="1.5546875" style="7" customWidth="1"/>
    <col min="4870" max="4870" width="11.109375" style="7" customWidth="1"/>
    <col min="4871" max="4871" width="2" style="7" customWidth="1"/>
    <col min="4872" max="4872" width="11" style="7" customWidth="1"/>
    <col min="4873" max="4873" width="1.88671875" style="7" customWidth="1"/>
    <col min="4874" max="4874" width="10.44140625" style="7" bestFit="1" customWidth="1"/>
    <col min="4875" max="4875" width="1.5546875" style="7" customWidth="1"/>
    <col min="4876" max="4876" width="8.5546875" style="7" customWidth="1"/>
    <col min="4877" max="4877" width="1.5546875" style="7" customWidth="1"/>
    <col min="4878" max="4878" width="8.5546875" style="7" customWidth="1"/>
    <col min="4879" max="4879" width="1.5546875" style="7" customWidth="1"/>
    <col min="4880" max="4880" width="10.5546875" style="7" bestFit="1" customWidth="1"/>
    <col min="4881" max="4881" width="1.44140625" style="7" customWidth="1"/>
    <col min="4882" max="4882" width="10.44140625" style="7" customWidth="1"/>
    <col min="4883" max="4883" width="1.44140625" style="7" customWidth="1"/>
    <col min="4884" max="4884" width="10.5546875" style="7" bestFit="1" customWidth="1"/>
    <col min="4885" max="5120" width="11.44140625" style="7"/>
    <col min="5121" max="5121" width="3.5546875" style="7" customWidth="1"/>
    <col min="5122" max="5122" width="9.44140625" style="7" bestFit="1" customWidth="1"/>
    <col min="5123" max="5123" width="3.5546875" style="7" customWidth="1"/>
    <col min="5124" max="5124" width="9.44140625" style="7" customWidth="1"/>
    <col min="5125" max="5125" width="1.5546875" style="7" customWidth="1"/>
    <col min="5126" max="5126" width="11.109375" style="7" customWidth="1"/>
    <col min="5127" max="5127" width="2" style="7" customWidth="1"/>
    <col min="5128" max="5128" width="11" style="7" customWidth="1"/>
    <col min="5129" max="5129" width="1.88671875" style="7" customWidth="1"/>
    <col min="5130" max="5130" width="10.44140625" style="7" bestFit="1" customWidth="1"/>
    <col min="5131" max="5131" width="1.5546875" style="7" customWidth="1"/>
    <col min="5132" max="5132" width="8.5546875" style="7" customWidth="1"/>
    <col min="5133" max="5133" width="1.5546875" style="7" customWidth="1"/>
    <col min="5134" max="5134" width="8.5546875" style="7" customWidth="1"/>
    <col min="5135" max="5135" width="1.5546875" style="7" customWidth="1"/>
    <col min="5136" max="5136" width="10.5546875" style="7" bestFit="1" customWidth="1"/>
    <col min="5137" max="5137" width="1.44140625" style="7" customWidth="1"/>
    <col min="5138" max="5138" width="10.44140625" style="7" customWidth="1"/>
    <col min="5139" max="5139" width="1.44140625" style="7" customWidth="1"/>
    <col min="5140" max="5140" width="10.5546875" style="7" bestFit="1" customWidth="1"/>
    <col min="5141" max="5376" width="11.44140625" style="7"/>
    <col min="5377" max="5377" width="3.5546875" style="7" customWidth="1"/>
    <col min="5378" max="5378" width="9.44140625" style="7" bestFit="1" customWidth="1"/>
    <col min="5379" max="5379" width="3.5546875" style="7" customWidth="1"/>
    <col min="5380" max="5380" width="9.44140625" style="7" customWidth="1"/>
    <col min="5381" max="5381" width="1.5546875" style="7" customWidth="1"/>
    <col min="5382" max="5382" width="11.109375" style="7" customWidth="1"/>
    <col min="5383" max="5383" width="2" style="7" customWidth="1"/>
    <col min="5384" max="5384" width="11" style="7" customWidth="1"/>
    <col min="5385" max="5385" width="1.88671875" style="7" customWidth="1"/>
    <col min="5386" max="5386" width="10.44140625" style="7" bestFit="1" customWidth="1"/>
    <col min="5387" max="5387" width="1.5546875" style="7" customWidth="1"/>
    <col min="5388" max="5388" width="8.5546875" style="7" customWidth="1"/>
    <col min="5389" max="5389" width="1.5546875" style="7" customWidth="1"/>
    <col min="5390" max="5390" width="8.5546875" style="7" customWidth="1"/>
    <col min="5391" max="5391" width="1.5546875" style="7" customWidth="1"/>
    <col min="5392" max="5392" width="10.5546875" style="7" bestFit="1" customWidth="1"/>
    <col min="5393" max="5393" width="1.44140625" style="7" customWidth="1"/>
    <col min="5394" max="5394" width="10.44140625" style="7" customWidth="1"/>
    <col min="5395" max="5395" width="1.44140625" style="7" customWidth="1"/>
    <col min="5396" max="5396" width="10.5546875" style="7" bestFit="1" customWidth="1"/>
    <col min="5397" max="5632" width="11.44140625" style="7"/>
    <col min="5633" max="5633" width="3.5546875" style="7" customWidth="1"/>
    <col min="5634" max="5634" width="9.44140625" style="7" bestFit="1" customWidth="1"/>
    <col min="5635" max="5635" width="3.5546875" style="7" customWidth="1"/>
    <col min="5636" max="5636" width="9.44140625" style="7" customWidth="1"/>
    <col min="5637" max="5637" width="1.5546875" style="7" customWidth="1"/>
    <col min="5638" max="5638" width="11.109375" style="7" customWidth="1"/>
    <col min="5639" max="5639" width="2" style="7" customWidth="1"/>
    <col min="5640" max="5640" width="11" style="7" customWidth="1"/>
    <col min="5641" max="5641" width="1.88671875" style="7" customWidth="1"/>
    <col min="5642" max="5642" width="10.44140625" style="7" bestFit="1" customWidth="1"/>
    <col min="5643" max="5643" width="1.5546875" style="7" customWidth="1"/>
    <col min="5644" max="5644" width="8.5546875" style="7" customWidth="1"/>
    <col min="5645" max="5645" width="1.5546875" style="7" customWidth="1"/>
    <col min="5646" max="5646" width="8.5546875" style="7" customWidth="1"/>
    <col min="5647" max="5647" width="1.5546875" style="7" customWidth="1"/>
    <col min="5648" max="5648" width="10.5546875" style="7" bestFit="1" customWidth="1"/>
    <col min="5649" max="5649" width="1.44140625" style="7" customWidth="1"/>
    <col min="5650" max="5650" width="10.44140625" style="7" customWidth="1"/>
    <col min="5651" max="5651" width="1.44140625" style="7" customWidth="1"/>
    <col min="5652" max="5652" width="10.5546875" style="7" bestFit="1" customWidth="1"/>
    <col min="5653" max="5888" width="11.44140625" style="7"/>
    <col min="5889" max="5889" width="3.5546875" style="7" customWidth="1"/>
    <col min="5890" max="5890" width="9.44140625" style="7" bestFit="1" customWidth="1"/>
    <col min="5891" max="5891" width="3.5546875" style="7" customWidth="1"/>
    <col min="5892" max="5892" width="9.44140625" style="7" customWidth="1"/>
    <col min="5893" max="5893" width="1.5546875" style="7" customWidth="1"/>
    <col min="5894" max="5894" width="11.109375" style="7" customWidth="1"/>
    <col min="5895" max="5895" width="2" style="7" customWidth="1"/>
    <col min="5896" max="5896" width="11" style="7" customWidth="1"/>
    <col min="5897" max="5897" width="1.88671875" style="7" customWidth="1"/>
    <col min="5898" max="5898" width="10.44140625" style="7" bestFit="1" customWidth="1"/>
    <col min="5899" max="5899" width="1.5546875" style="7" customWidth="1"/>
    <col min="5900" max="5900" width="8.5546875" style="7" customWidth="1"/>
    <col min="5901" max="5901" width="1.5546875" style="7" customWidth="1"/>
    <col min="5902" max="5902" width="8.5546875" style="7" customWidth="1"/>
    <col min="5903" max="5903" width="1.5546875" style="7" customWidth="1"/>
    <col min="5904" max="5904" width="10.5546875" style="7" bestFit="1" customWidth="1"/>
    <col min="5905" max="5905" width="1.44140625" style="7" customWidth="1"/>
    <col min="5906" max="5906" width="10.44140625" style="7" customWidth="1"/>
    <col min="5907" max="5907" width="1.44140625" style="7" customWidth="1"/>
    <col min="5908" max="5908" width="10.5546875" style="7" bestFit="1" customWidth="1"/>
    <col min="5909" max="6144" width="11.44140625" style="7"/>
    <col min="6145" max="6145" width="3.5546875" style="7" customWidth="1"/>
    <col min="6146" max="6146" width="9.44140625" style="7" bestFit="1" customWidth="1"/>
    <col min="6147" max="6147" width="3.5546875" style="7" customWidth="1"/>
    <col min="6148" max="6148" width="9.44140625" style="7" customWidth="1"/>
    <col min="6149" max="6149" width="1.5546875" style="7" customWidth="1"/>
    <col min="6150" max="6150" width="11.109375" style="7" customWidth="1"/>
    <col min="6151" max="6151" width="2" style="7" customWidth="1"/>
    <col min="6152" max="6152" width="11" style="7" customWidth="1"/>
    <col min="6153" max="6153" width="1.88671875" style="7" customWidth="1"/>
    <col min="6154" max="6154" width="10.44140625" style="7" bestFit="1" customWidth="1"/>
    <col min="6155" max="6155" width="1.5546875" style="7" customWidth="1"/>
    <col min="6156" max="6156" width="8.5546875" style="7" customWidth="1"/>
    <col min="6157" max="6157" width="1.5546875" style="7" customWidth="1"/>
    <col min="6158" max="6158" width="8.5546875" style="7" customWidth="1"/>
    <col min="6159" max="6159" width="1.5546875" style="7" customWidth="1"/>
    <col min="6160" max="6160" width="10.5546875" style="7" bestFit="1" customWidth="1"/>
    <col min="6161" max="6161" width="1.44140625" style="7" customWidth="1"/>
    <col min="6162" max="6162" width="10.44140625" style="7" customWidth="1"/>
    <col min="6163" max="6163" width="1.44140625" style="7" customWidth="1"/>
    <col min="6164" max="6164" width="10.5546875" style="7" bestFit="1" customWidth="1"/>
    <col min="6165" max="6400" width="11.44140625" style="7"/>
    <col min="6401" max="6401" width="3.5546875" style="7" customWidth="1"/>
    <col min="6402" max="6402" width="9.44140625" style="7" bestFit="1" customWidth="1"/>
    <col min="6403" max="6403" width="3.5546875" style="7" customWidth="1"/>
    <col min="6404" max="6404" width="9.44140625" style="7" customWidth="1"/>
    <col min="6405" max="6405" width="1.5546875" style="7" customWidth="1"/>
    <col min="6406" max="6406" width="11.109375" style="7" customWidth="1"/>
    <col min="6407" max="6407" width="2" style="7" customWidth="1"/>
    <col min="6408" max="6408" width="11" style="7" customWidth="1"/>
    <col min="6409" max="6409" width="1.88671875" style="7" customWidth="1"/>
    <col min="6410" max="6410" width="10.44140625" style="7" bestFit="1" customWidth="1"/>
    <col min="6411" max="6411" width="1.5546875" style="7" customWidth="1"/>
    <col min="6412" max="6412" width="8.5546875" style="7" customWidth="1"/>
    <col min="6413" max="6413" width="1.5546875" style="7" customWidth="1"/>
    <col min="6414" max="6414" width="8.5546875" style="7" customWidth="1"/>
    <col min="6415" max="6415" width="1.5546875" style="7" customWidth="1"/>
    <col min="6416" max="6416" width="10.5546875" style="7" bestFit="1" customWidth="1"/>
    <col min="6417" max="6417" width="1.44140625" style="7" customWidth="1"/>
    <col min="6418" max="6418" width="10.44140625" style="7" customWidth="1"/>
    <col min="6419" max="6419" width="1.44140625" style="7" customWidth="1"/>
    <col min="6420" max="6420" width="10.5546875" style="7" bestFit="1" customWidth="1"/>
    <col min="6421" max="6656" width="11.44140625" style="7"/>
    <col min="6657" max="6657" width="3.5546875" style="7" customWidth="1"/>
    <col min="6658" max="6658" width="9.44140625" style="7" bestFit="1" customWidth="1"/>
    <col min="6659" max="6659" width="3.5546875" style="7" customWidth="1"/>
    <col min="6660" max="6660" width="9.44140625" style="7" customWidth="1"/>
    <col min="6661" max="6661" width="1.5546875" style="7" customWidth="1"/>
    <col min="6662" max="6662" width="11.109375" style="7" customWidth="1"/>
    <col min="6663" max="6663" width="2" style="7" customWidth="1"/>
    <col min="6664" max="6664" width="11" style="7" customWidth="1"/>
    <col min="6665" max="6665" width="1.88671875" style="7" customWidth="1"/>
    <col min="6666" max="6666" width="10.44140625" style="7" bestFit="1" customWidth="1"/>
    <col min="6667" max="6667" width="1.5546875" style="7" customWidth="1"/>
    <col min="6668" max="6668" width="8.5546875" style="7" customWidth="1"/>
    <col min="6669" max="6669" width="1.5546875" style="7" customWidth="1"/>
    <col min="6670" max="6670" width="8.5546875" style="7" customWidth="1"/>
    <col min="6671" max="6671" width="1.5546875" style="7" customWidth="1"/>
    <col min="6672" max="6672" width="10.5546875" style="7" bestFit="1" customWidth="1"/>
    <col min="6673" max="6673" width="1.44140625" style="7" customWidth="1"/>
    <col min="6674" max="6674" width="10.44140625" style="7" customWidth="1"/>
    <col min="6675" max="6675" width="1.44140625" style="7" customWidth="1"/>
    <col min="6676" max="6676" width="10.5546875" style="7" bestFit="1" customWidth="1"/>
    <col min="6677" max="6912" width="11.44140625" style="7"/>
    <col min="6913" max="6913" width="3.5546875" style="7" customWidth="1"/>
    <col min="6914" max="6914" width="9.44140625" style="7" bestFit="1" customWidth="1"/>
    <col min="6915" max="6915" width="3.5546875" style="7" customWidth="1"/>
    <col min="6916" max="6916" width="9.44140625" style="7" customWidth="1"/>
    <col min="6917" max="6917" width="1.5546875" style="7" customWidth="1"/>
    <col min="6918" max="6918" width="11.109375" style="7" customWidth="1"/>
    <col min="6919" max="6919" width="2" style="7" customWidth="1"/>
    <col min="6920" max="6920" width="11" style="7" customWidth="1"/>
    <col min="6921" max="6921" width="1.88671875" style="7" customWidth="1"/>
    <col min="6922" max="6922" width="10.44140625" style="7" bestFit="1" customWidth="1"/>
    <col min="6923" max="6923" width="1.5546875" style="7" customWidth="1"/>
    <col min="6924" max="6924" width="8.5546875" style="7" customWidth="1"/>
    <col min="6925" max="6925" width="1.5546875" style="7" customWidth="1"/>
    <col min="6926" max="6926" width="8.5546875" style="7" customWidth="1"/>
    <col min="6927" max="6927" width="1.5546875" style="7" customWidth="1"/>
    <col min="6928" max="6928" width="10.5546875" style="7" bestFit="1" customWidth="1"/>
    <col min="6929" max="6929" width="1.44140625" style="7" customWidth="1"/>
    <col min="6930" max="6930" width="10.44140625" style="7" customWidth="1"/>
    <col min="6931" max="6931" width="1.44140625" style="7" customWidth="1"/>
    <col min="6932" max="6932" width="10.5546875" style="7" bestFit="1" customWidth="1"/>
    <col min="6933" max="7168" width="11.44140625" style="7"/>
    <col min="7169" max="7169" width="3.5546875" style="7" customWidth="1"/>
    <col min="7170" max="7170" width="9.44140625" style="7" bestFit="1" customWidth="1"/>
    <col min="7171" max="7171" width="3.5546875" style="7" customWidth="1"/>
    <col min="7172" max="7172" width="9.44140625" style="7" customWidth="1"/>
    <col min="7173" max="7173" width="1.5546875" style="7" customWidth="1"/>
    <col min="7174" max="7174" width="11.109375" style="7" customWidth="1"/>
    <col min="7175" max="7175" width="2" style="7" customWidth="1"/>
    <col min="7176" max="7176" width="11" style="7" customWidth="1"/>
    <col min="7177" max="7177" width="1.88671875" style="7" customWidth="1"/>
    <col min="7178" max="7178" width="10.44140625" style="7" bestFit="1" customWidth="1"/>
    <col min="7179" max="7179" width="1.5546875" style="7" customWidth="1"/>
    <col min="7180" max="7180" width="8.5546875" style="7" customWidth="1"/>
    <col min="7181" max="7181" width="1.5546875" style="7" customWidth="1"/>
    <col min="7182" max="7182" width="8.5546875" style="7" customWidth="1"/>
    <col min="7183" max="7183" width="1.5546875" style="7" customWidth="1"/>
    <col min="7184" max="7184" width="10.5546875" style="7" bestFit="1" customWidth="1"/>
    <col min="7185" max="7185" width="1.44140625" style="7" customWidth="1"/>
    <col min="7186" max="7186" width="10.44140625" style="7" customWidth="1"/>
    <col min="7187" max="7187" width="1.44140625" style="7" customWidth="1"/>
    <col min="7188" max="7188" width="10.5546875" style="7" bestFit="1" customWidth="1"/>
    <col min="7189" max="7424" width="11.44140625" style="7"/>
    <col min="7425" max="7425" width="3.5546875" style="7" customWidth="1"/>
    <col min="7426" max="7426" width="9.44140625" style="7" bestFit="1" customWidth="1"/>
    <col min="7427" max="7427" width="3.5546875" style="7" customWidth="1"/>
    <col min="7428" max="7428" width="9.44140625" style="7" customWidth="1"/>
    <col min="7429" max="7429" width="1.5546875" style="7" customWidth="1"/>
    <col min="7430" max="7430" width="11.109375" style="7" customWidth="1"/>
    <col min="7431" max="7431" width="2" style="7" customWidth="1"/>
    <col min="7432" max="7432" width="11" style="7" customWidth="1"/>
    <col min="7433" max="7433" width="1.88671875" style="7" customWidth="1"/>
    <col min="7434" max="7434" width="10.44140625" style="7" bestFit="1" customWidth="1"/>
    <col min="7435" max="7435" width="1.5546875" style="7" customWidth="1"/>
    <col min="7436" max="7436" width="8.5546875" style="7" customWidth="1"/>
    <col min="7437" max="7437" width="1.5546875" style="7" customWidth="1"/>
    <col min="7438" max="7438" width="8.5546875" style="7" customWidth="1"/>
    <col min="7439" max="7439" width="1.5546875" style="7" customWidth="1"/>
    <col min="7440" max="7440" width="10.5546875" style="7" bestFit="1" customWidth="1"/>
    <col min="7441" max="7441" width="1.44140625" style="7" customWidth="1"/>
    <col min="7442" max="7442" width="10.44140625" style="7" customWidth="1"/>
    <col min="7443" max="7443" width="1.44140625" style="7" customWidth="1"/>
    <col min="7444" max="7444" width="10.5546875" style="7" bestFit="1" customWidth="1"/>
    <col min="7445" max="7680" width="11.44140625" style="7"/>
    <col min="7681" max="7681" width="3.5546875" style="7" customWidth="1"/>
    <col min="7682" max="7682" width="9.44140625" style="7" bestFit="1" customWidth="1"/>
    <col min="7683" max="7683" width="3.5546875" style="7" customWidth="1"/>
    <col min="7684" max="7684" width="9.44140625" style="7" customWidth="1"/>
    <col min="7685" max="7685" width="1.5546875" style="7" customWidth="1"/>
    <col min="7686" max="7686" width="11.109375" style="7" customWidth="1"/>
    <col min="7687" max="7687" width="2" style="7" customWidth="1"/>
    <col min="7688" max="7688" width="11" style="7" customWidth="1"/>
    <col min="7689" max="7689" width="1.88671875" style="7" customWidth="1"/>
    <col min="7690" max="7690" width="10.44140625" style="7" bestFit="1" customWidth="1"/>
    <col min="7691" max="7691" width="1.5546875" style="7" customWidth="1"/>
    <col min="7692" max="7692" width="8.5546875" style="7" customWidth="1"/>
    <col min="7693" max="7693" width="1.5546875" style="7" customWidth="1"/>
    <col min="7694" max="7694" width="8.5546875" style="7" customWidth="1"/>
    <col min="7695" max="7695" width="1.5546875" style="7" customWidth="1"/>
    <col min="7696" max="7696" width="10.5546875" style="7" bestFit="1" customWidth="1"/>
    <col min="7697" max="7697" width="1.44140625" style="7" customWidth="1"/>
    <col min="7698" max="7698" width="10.44140625" style="7" customWidth="1"/>
    <col min="7699" max="7699" width="1.44140625" style="7" customWidth="1"/>
    <col min="7700" max="7700" width="10.5546875" style="7" bestFit="1" customWidth="1"/>
    <col min="7701" max="7936" width="11.44140625" style="7"/>
    <col min="7937" max="7937" width="3.5546875" style="7" customWidth="1"/>
    <col min="7938" max="7938" width="9.44140625" style="7" bestFit="1" customWidth="1"/>
    <col min="7939" max="7939" width="3.5546875" style="7" customWidth="1"/>
    <col min="7940" max="7940" width="9.44140625" style="7" customWidth="1"/>
    <col min="7941" max="7941" width="1.5546875" style="7" customWidth="1"/>
    <col min="7942" max="7942" width="11.109375" style="7" customWidth="1"/>
    <col min="7943" max="7943" width="2" style="7" customWidth="1"/>
    <col min="7944" max="7944" width="11" style="7" customWidth="1"/>
    <col min="7945" max="7945" width="1.88671875" style="7" customWidth="1"/>
    <col min="7946" max="7946" width="10.44140625" style="7" bestFit="1" customWidth="1"/>
    <col min="7947" max="7947" width="1.5546875" style="7" customWidth="1"/>
    <col min="7948" max="7948" width="8.5546875" style="7" customWidth="1"/>
    <col min="7949" max="7949" width="1.5546875" style="7" customWidth="1"/>
    <col min="7950" max="7950" width="8.5546875" style="7" customWidth="1"/>
    <col min="7951" max="7951" width="1.5546875" style="7" customWidth="1"/>
    <col min="7952" max="7952" width="10.5546875" style="7" bestFit="1" customWidth="1"/>
    <col min="7953" max="7953" width="1.44140625" style="7" customWidth="1"/>
    <col min="7954" max="7954" width="10.44140625" style="7" customWidth="1"/>
    <col min="7955" max="7955" width="1.44140625" style="7" customWidth="1"/>
    <col min="7956" max="7956" width="10.5546875" style="7" bestFit="1" customWidth="1"/>
    <col min="7957" max="8192" width="11.44140625" style="7"/>
    <col min="8193" max="8193" width="3.5546875" style="7" customWidth="1"/>
    <col min="8194" max="8194" width="9.44140625" style="7" bestFit="1" customWidth="1"/>
    <col min="8195" max="8195" width="3.5546875" style="7" customWidth="1"/>
    <col min="8196" max="8196" width="9.44140625" style="7" customWidth="1"/>
    <col min="8197" max="8197" width="1.5546875" style="7" customWidth="1"/>
    <col min="8198" max="8198" width="11.109375" style="7" customWidth="1"/>
    <col min="8199" max="8199" width="2" style="7" customWidth="1"/>
    <col min="8200" max="8200" width="11" style="7" customWidth="1"/>
    <col min="8201" max="8201" width="1.88671875" style="7" customWidth="1"/>
    <col min="8202" max="8202" width="10.44140625" style="7" bestFit="1" customWidth="1"/>
    <col min="8203" max="8203" width="1.5546875" style="7" customWidth="1"/>
    <col min="8204" max="8204" width="8.5546875" style="7" customWidth="1"/>
    <col min="8205" max="8205" width="1.5546875" style="7" customWidth="1"/>
    <col min="8206" max="8206" width="8.5546875" style="7" customWidth="1"/>
    <col min="8207" max="8207" width="1.5546875" style="7" customWidth="1"/>
    <col min="8208" max="8208" width="10.5546875" style="7" bestFit="1" customWidth="1"/>
    <col min="8209" max="8209" width="1.44140625" style="7" customWidth="1"/>
    <col min="8210" max="8210" width="10.44140625" style="7" customWidth="1"/>
    <col min="8211" max="8211" width="1.44140625" style="7" customWidth="1"/>
    <col min="8212" max="8212" width="10.5546875" style="7" bestFit="1" customWidth="1"/>
    <col min="8213" max="8448" width="11.44140625" style="7"/>
    <col min="8449" max="8449" width="3.5546875" style="7" customWidth="1"/>
    <col min="8450" max="8450" width="9.44140625" style="7" bestFit="1" customWidth="1"/>
    <col min="8451" max="8451" width="3.5546875" style="7" customWidth="1"/>
    <col min="8452" max="8452" width="9.44140625" style="7" customWidth="1"/>
    <col min="8453" max="8453" width="1.5546875" style="7" customWidth="1"/>
    <col min="8454" max="8454" width="11.109375" style="7" customWidth="1"/>
    <col min="8455" max="8455" width="2" style="7" customWidth="1"/>
    <col min="8456" max="8456" width="11" style="7" customWidth="1"/>
    <col min="8457" max="8457" width="1.88671875" style="7" customWidth="1"/>
    <col min="8458" max="8458" width="10.44140625" style="7" bestFit="1" customWidth="1"/>
    <col min="8459" max="8459" width="1.5546875" style="7" customWidth="1"/>
    <col min="8460" max="8460" width="8.5546875" style="7" customWidth="1"/>
    <col min="8461" max="8461" width="1.5546875" style="7" customWidth="1"/>
    <col min="8462" max="8462" width="8.5546875" style="7" customWidth="1"/>
    <col min="8463" max="8463" width="1.5546875" style="7" customWidth="1"/>
    <col min="8464" max="8464" width="10.5546875" style="7" bestFit="1" customWidth="1"/>
    <col min="8465" max="8465" width="1.44140625" style="7" customWidth="1"/>
    <col min="8466" max="8466" width="10.44140625" style="7" customWidth="1"/>
    <col min="8467" max="8467" width="1.44140625" style="7" customWidth="1"/>
    <col min="8468" max="8468" width="10.5546875" style="7" bestFit="1" customWidth="1"/>
    <col min="8469" max="8704" width="11.44140625" style="7"/>
    <col min="8705" max="8705" width="3.5546875" style="7" customWidth="1"/>
    <col min="8706" max="8706" width="9.44140625" style="7" bestFit="1" customWidth="1"/>
    <col min="8707" max="8707" width="3.5546875" style="7" customWidth="1"/>
    <col min="8708" max="8708" width="9.44140625" style="7" customWidth="1"/>
    <col min="8709" max="8709" width="1.5546875" style="7" customWidth="1"/>
    <col min="8710" max="8710" width="11.109375" style="7" customWidth="1"/>
    <col min="8711" max="8711" width="2" style="7" customWidth="1"/>
    <col min="8712" max="8712" width="11" style="7" customWidth="1"/>
    <col min="8713" max="8713" width="1.88671875" style="7" customWidth="1"/>
    <col min="8714" max="8714" width="10.44140625" style="7" bestFit="1" customWidth="1"/>
    <col min="8715" max="8715" width="1.5546875" style="7" customWidth="1"/>
    <col min="8716" max="8716" width="8.5546875" style="7" customWidth="1"/>
    <col min="8717" max="8717" width="1.5546875" style="7" customWidth="1"/>
    <col min="8718" max="8718" width="8.5546875" style="7" customWidth="1"/>
    <col min="8719" max="8719" width="1.5546875" style="7" customWidth="1"/>
    <col min="8720" max="8720" width="10.5546875" style="7" bestFit="1" customWidth="1"/>
    <col min="8721" max="8721" width="1.44140625" style="7" customWidth="1"/>
    <col min="8722" max="8722" width="10.44140625" style="7" customWidth="1"/>
    <col min="8723" max="8723" width="1.44140625" style="7" customWidth="1"/>
    <col min="8724" max="8724" width="10.5546875" style="7" bestFit="1" customWidth="1"/>
    <col min="8725" max="8960" width="11.44140625" style="7"/>
    <col min="8961" max="8961" width="3.5546875" style="7" customWidth="1"/>
    <col min="8962" max="8962" width="9.44140625" style="7" bestFit="1" customWidth="1"/>
    <col min="8963" max="8963" width="3.5546875" style="7" customWidth="1"/>
    <col min="8964" max="8964" width="9.44140625" style="7" customWidth="1"/>
    <col min="8965" max="8965" width="1.5546875" style="7" customWidth="1"/>
    <col min="8966" max="8966" width="11.109375" style="7" customWidth="1"/>
    <col min="8967" max="8967" width="2" style="7" customWidth="1"/>
    <col min="8968" max="8968" width="11" style="7" customWidth="1"/>
    <col min="8969" max="8969" width="1.88671875" style="7" customWidth="1"/>
    <col min="8970" max="8970" width="10.44140625" style="7" bestFit="1" customWidth="1"/>
    <col min="8971" max="8971" width="1.5546875" style="7" customWidth="1"/>
    <col min="8972" max="8972" width="8.5546875" style="7" customWidth="1"/>
    <col min="8973" max="8973" width="1.5546875" style="7" customWidth="1"/>
    <col min="8974" max="8974" width="8.5546875" style="7" customWidth="1"/>
    <col min="8975" max="8975" width="1.5546875" style="7" customWidth="1"/>
    <col min="8976" max="8976" width="10.5546875" style="7" bestFit="1" customWidth="1"/>
    <col min="8977" max="8977" width="1.44140625" style="7" customWidth="1"/>
    <col min="8978" max="8978" width="10.44140625" style="7" customWidth="1"/>
    <col min="8979" max="8979" width="1.44140625" style="7" customWidth="1"/>
    <col min="8980" max="8980" width="10.5546875" style="7" bestFit="1" customWidth="1"/>
    <col min="8981" max="9216" width="11.44140625" style="7"/>
    <col min="9217" max="9217" width="3.5546875" style="7" customWidth="1"/>
    <col min="9218" max="9218" width="9.44140625" style="7" bestFit="1" customWidth="1"/>
    <col min="9219" max="9219" width="3.5546875" style="7" customWidth="1"/>
    <col min="9220" max="9220" width="9.44140625" style="7" customWidth="1"/>
    <col min="9221" max="9221" width="1.5546875" style="7" customWidth="1"/>
    <col min="9222" max="9222" width="11.109375" style="7" customWidth="1"/>
    <col min="9223" max="9223" width="2" style="7" customWidth="1"/>
    <col min="9224" max="9224" width="11" style="7" customWidth="1"/>
    <col min="9225" max="9225" width="1.88671875" style="7" customWidth="1"/>
    <col min="9226" max="9226" width="10.44140625" style="7" bestFit="1" customWidth="1"/>
    <col min="9227" max="9227" width="1.5546875" style="7" customWidth="1"/>
    <col min="9228" max="9228" width="8.5546875" style="7" customWidth="1"/>
    <col min="9229" max="9229" width="1.5546875" style="7" customWidth="1"/>
    <col min="9230" max="9230" width="8.5546875" style="7" customWidth="1"/>
    <col min="9231" max="9231" width="1.5546875" style="7" customWidth="1"/>
    <col min="9232" max="9232" width="10.5546875" style="7" bestFit="1" customWidth="1"/>
    <col min="9233" max="9233" width="1.44140625" style="7" customWidth="1"/>
    <col min="9234" max="9234" width="10.44140625" style="7" customWidth="1"/>
    <col min="9235" max="9235" width="1.44140625" style="7" customWidth="1"/>
    <col min="9236" max="9236" width="10.5546875" style="7" bestFit="1" customWidth="1"/>
    <col min="9237" max="9472" width="11.44140625" style="7"/>
    <col min="9473" max="9473" width="3.5546875" style="7" customWidth="1"/>
    <col min="9474" max="9474" width="9.44140625" style="7" bestFit="1" customWidth="1"/>
    <col min="9475" max="9475" width="3.5546875" style="7" customWidth="1"/>
    <col min="9476" max="9476" width="9.44140625" style="7" customWidth="1"/>
    <col min="9477" max="9477" width="1.5546875" style="7" customWidth="1"/>
    <col min="9478" max="9478" width="11.109375" style="7" customWidth="1"/>
    <col min="9479" max="9479" width="2" style="7" customWidth="1"/>
    <col min="9480" max="9480" width="11" style="7" customWidth="1"/>
    <col min="9481" max="9481" width="1.88671875" style="7" customWidth="1"/>
    <col min="9482" max="9482" width="10.44140625" style="7" bestFit="1" customWidth="1"/>
    <col min="9483" max="9483" width="1.5546875" style="7" customWidth="1"/>
    <col min="9484" max="9484" width="8.5546875" style="7" customWidth="1"/>
    <col min="9485" max="9485" width="1.5546875" style="7" customWidth="1"/>
    <col min="9486" max="9486" width="8.5546875" style="7" customWidth="1"/>
    <col min="9487" max="9487" width="1.5546875" style="7" customWidth="1"/>
    <col min="9488" max="9488" width="10.5546875" style="7" bestFit="1" customWidth="1"/>
    <col min="9489" max="9489" width="1.44140625" style="7" customWidth="1"/>
    <col min="9490" max="9490" width="10.44140625" style="7" customWidth="1"/>
    <col min="9491" max="9491" width="1.44140625" style="7" customWidth="1"/>
    <col min="9492" max="9492" width="10.5546875" style="7" bestFit="1" customWidth="1"/>
    <col min="9493" max="9728" width="11.44140625" style="7"/>
    <col min="9729" max="9729" width="3.5546875" style="7" customWidth="1"/>
    <col min="9730" max="9730" width="9.44140625" style="7" bestFit="1" customWidth="1"/>
    <col min="9731" max="9731" width="3.5546875" style="7" customWidth="1"/>
    <col min="9732" max="9732" width="9.44140625" style="7" customWidth="1"/>
    <col min="9733" max="9733" width="1.5546875" style="7" customWidth="1"/>
    <col min="9734" max="9734" width="11.109375" style="7" customWidth="1"/>
    <col min="9735" max="9735" width="2" style="7" customWidth="1"/>
    <col min="9736" max="9736" width="11" style="7" customWidth="1"/>
    <col min="9737" max="9737" width="1.88671875" style="7" customWidth="1"/>
    <col min="9738" max="9738" width="10.44140625" style="7" bestFit="1" customWidth="1"/>
    <col min="9739" max="9739" width="1.5546875" style="7" customWidth="1"/>
    <col min="9740" max="9740" width="8.5546875" style="7" customWidth="1"/>
    <col min="9741" max="9741" width="1.5546875" style="7" customWidth="1"/>
    <col min="9742" max="9742" width="8.5546875" style="7" customWidth="1"/>
    <col min="9743" max="9743" width="1.5546875" style="7" customWidth="1"/>
    <col min="9744" max="9744" width="10.5546875" style="7" bestFit="1" customWidth="1"/>
    <col min="9745" max="9745" width="1.44140625" style="7" customWidth="1"/>
    <col min="9746" max="9746" width="10.44140625" style="7" customWidth="1"/>
    <col min="9747" max="9747" width="1.44140625" style="7" customWidth="1"/>
    <col min="9748" max="9748" width="10.5546875" style="7" bestFit="1" customWidth="1"/>
    <col min="9749" max="9984" width="11.44140625" style="7"/>
    <col min="9985" max="9985" width="3.5546875" style="7" customWidth="1"/>
    <col min="9986" max="9986" width="9.44140625" style="7" bestFit="1" customWidth="1"/>
    <col min="9987" max="9987" width="3.5546875" style="7" customWidth="1"/>
    <col min="9988" max="9988" width="9.44140625" style="7" customWidth="1"/>
    <col min="9989" max="9989" width="1.5546875" style="7" customWidth="1"/>
    <col min="9990" max="9990" width="11.109375" style="7" customWidth="1"/>
    <col min="9991" max="9991" width="2" style="7" customWidth="1"/>
    <col min="9992" max="9992" width="11" style="7" customWidth="1"/>
    <col min="9993" max="9993" width="1.88671875" style="7" customWidth="1"/>
    <col min="9994" max="9994" width="10.44140625" style="7" bestFit="1" customWidth="1"/>
    <col min="9995" max="9995" width="1.5546875" style="7" customWidth="1"/>
    <col min="9996" max="9996" width="8.5546875" style="7" customWidth="1"/>
    <col min="9997" max="9997" width="1.5546875" style="7" customWidth="1"/>
    <col min="9998" max="9998" width="8.5546875" style="7" customWidth="1"/>
    <col min="9999" max="9999" width="1.5546875" style="7" customWidth="1"/>
    <col min="10000" max="10000" width="10.5546875" style="7" bestFit="1" customWidth="1"/>
    <col min="10001" max="10001" width="1.44140625" style="7" customWidth="1"/>
    <col min="10002" max="10002" width="10.44140625" style="7" customWidth="1"/>
    <col min="10003" max="10003" width="1.44140625" style="7" customWidth="1"/>
    <col min="10004" max="10004" width="10.5546875" style="7" bestFit="1" customWidth="1"/>
    <col min="10005" max="10240" width="11.44140625" style="7"/>
    <col min="10241" max="10241" width="3.5546875" style="7" customWidth="1"/>
    <col min="10242" max="10242" width="9.44140625" style="7" bestFit="1" customWidth="1"/>
    <col min="10243" max="10243" width="3.5546875" style="7" customWidth="1"/>
    <col min="10244" max="10244" width="9.44140625" style="7" customWidth="1"/>
    <col min="10245" max="10245" width="1.5546875" style="7" customWidth="1"/>
    <col min="10246" max="10246" width="11.109375" style="7" customWidth="1"/>
    <col min="10247" max="10247" width="2" style="7" customWidth="1"/>
    <col min="10248" max="10248" width="11" style="7" customWidth="1"/>
    <col min="10249" max="10249" width="1.88671875" style="7" customWidth="1"/>
    <col min="10250" max="10250" width="10.44140625" style="7" bestFit="1" customWidth="1"/>
    <col min="10251" max="10251" width="1.5546875" style="7" customWidth="1"/>
    <col min="10252" max="10252" width="8.5546875" style="7" customWidth="1"/>
    <col min="10253" max="10253" width="1.5546875" style="7" customWidth="1"/>
    <col min="10254" max="10254" width="8.5546875" style="7" customWidth="1"/>
    <col min="10255" max="10255" width="1.5546875" style="7" customWidth="1"/>
    <col min="10256" max="10256" width="10.5546875" style="7" bestFit="1" customWidth="1"/>
    <col min="10257" max="10257" width="1.44140625" style="7" customWidth="1"/>
    <col min="10258" max="10258" width="10.44140625" style="7" customWidth="1"/>
    <col min="10259" max="10259" width="1.44140625" style="7" customWidth="1"/>
    <col min="10260" max="10260" width="10.5546875" style="7" bestFit="1" customWidth="1"/>
    <col min="10261" max="10496" width="11.44140625" style="7"/>
    <col min="10497" max="10497" width="3.5546875" style="7" customWidth="1"/>
    <col min="10498" max="10498" width="9.44140625" style="7" bestFit="1" customWidth="1"/>
    <col min="10499" max="10499" width="3.5546875" style="7" customWidth="1"/>
    <col min="10500" max="10500" width="9.44140625" style="7" customWidth="1"/>
    <col min="10501" max="10501" width="1.5546875" style="7" customWidth="1"/>
    <col min="10502" max="10502" width="11.109375" style="7" customWidth="1"/>
    <col min="10503" max="10503" width="2" style="7" customWidth="1"/>
    <col min="10504" max="10504" width="11" style="7" customWidth="1"/>
    <col min="10505" max="10505" width="1.88671875" style="7" customWidth="1"/>
    <col min="10506" max="10506" width="10.44140625" style="7" bestFit="1" customWidth="1"/>
    <col min="10507" max="10507" width="1.5546875" style="7" customWidth="1"/>
    <col min="10508" max="10508" width="8.5546875" style="7" customWidth="1"/>
    <col min="10509" max="10509" width="1.5546875" style="7" customWidth="1"/>
    <col min="10510" max="10510" width="8.5546875" style="7" customWidth="1"/>
    <col min="10511" max="10511" width="1.5546875" style="7" customWidth="1"/>
    <col min="10512" max="10512" width="10.5546875" style="7" bestFit="1" customWidth="1"/>
    <col min="10513" max="10513" width="1.44140625" style="7" customWidth="1"/>
    <col min="10514" max="10514" width="10.44140625" style="7" customWidth="1"/>
    <col min="10515" max="10515" width="1.44140625" style="7" customWidth="1"/>
    <col min="10516" max="10516" width="10.5546875" style="7" bestFit="1" customWidth="1"/>
    <col min="10517" max="10752" width="11.44140625" style="7"/>
    <col min="10753" max="10753" width="3.5546875" style="7" customWidth="1"/>
    <col min="10754" max="10754" width="9.44140625" style="7" bestFit="1" customWidth="1"/>
    <col min="10755" max="10755" width="3.5546875" style="7" customWidth="1"/>
    <col min="10756" max="10756" width="9.44140625" style="7" customWidth="1"/>
    <col min="10757" max="10757" width="1.5546875" style="7" customWidth="1"/>
    <col min="10758" max="10758" width="11.109375" style="7" customWidth="1"/>
    <col min="10759" max="10759" width="2" style="7" customWidth="1"/>
    <col min="10760" max="10760" width="11" style="7" customWidth="1"/>
    <col min="10761" max="10761" width="1.88671875" style="7" customWidth="1"/>
    <col min="10762" max="10762" width="10.44140625" style="7" bestFit="1" customWidth="1"/>
    <col min="10763" max="10763" width="1.5546875" style="7" customWidth="1"/>
    <col min="10764" max="10764" width="8.5546875" style="7" customWidth="1"/>
    <col min="10765" max="10765" width="1.5546875" style="7" customWidth="1"/>
    <col min="10766" max="10766" width="8.5546875" style="7" customWidth="1"/>
    <col min="10767" max="10767" width="1.5546875" style="7" customWidth="1"/>
    <col min="10768" max="10768" width="10.5546875" style="7" bestFit="1" customWidth="1"/>
    <col min="10769" max="10769" width="1.44140625" style="7" customWidth="1"/>
    <col min="10770" max="10770" width="10.44140625" style="7" customWidth="1"/>
    <col min="10771" max="10771" width="1.44140625" style="7" customWidth="1"/>
    <col min="10772" max="10772" width="10.5546875" style="7" bestFit="1" customWidth="1"/>
    <col min="10773" max="11008" width="11.44140625" style="7"/>
    <col min="11009" max="11009" width="3.5546875" style="7" customWidth="1"/>
    <col min="11010" max="11010" width="9.44140625" style="7" bestFit="1" customWidth="1"/>
    <col min="11011" max="11011" width="3.5546875" style="7" customWidth="1"/>
    <col min="11012" max="11012" width="9.44140625" style="7" customWidth="1"/>
    <col min="11013" max="11013" width="1.5546875" style="7" customWidth="1"/>
    <col min="11014" max="11014" width="11.109375" style="7" customWidth="1"/>
    <col min="11015" max="11015" width="2" style="7" customWidth="1"/>
    <col min="11016" max="11016" width="11" style="7" customWidth="1"/>
    <col min="11017" max="11017" width="1.88671875" style="7" customWidth="1"/>
    <col min="11018" max="11018" width="10.44140625" style="7" bestFit="1" customWidth="1"/>
    <col min="11019" max="11019" width="1.5546875" style="7" customWidth="1"/>
    <col min="11020" max="11020" width="8.5546875" style="7" customWidth="1"/>
    <col min="11021" max="11021" width="1.5546875" style="7" customWidth="1"/>
    <col min="11022" max="11022" width="8.5546875" style="7" customWidth="1"/>
    <col min="11023" max="11023" width="1.5546875" style="7" customWidth="1"/>
    <col min="11024" max="11024" width="10.5546875" style="7" bestFit="1" customWidth="1"/>
    <col min="11025" max="11025" width="1.44140625" style="7" customWidth="1"/>
    <col min="11026" max="11026" width="10.44140625" style="7" customWidth="1"/>
    <col min="11027" max="11027" width="1.44140625" style="7" customWidth="1"/>
    <col min="11028" max="11028" width="10.5546875" style="7" bestFit="1" customWidth="1"/>
    <col min="11029" max="11264" width="11.44140625" style="7"/>
    <col min="11265" max="11265" width="3.5546875" style="7" customWidth="1"/>
    <col min="11266" max="11266" width="9.44140625" style="7" bestFit="1" customWidth="1"/>
    <col min="11267" max="11267" width="3.5546875" style="7" customWidth="1"/>
    <col min="11268" max="11268" width="9.44140625" style="7" customWidth="1"/>
    <col min="11269" max="11269" width="1.5546875" style="7" customWidth="1"/>
    <col min="11270" max="11270" width="11.109375" style="7" customWidth="1"/>
    <col min="11271" max="11271" width="2" style="7" customWidth="1"/>
    <col min="11272" max="11272" width="11" style="7" customWidth="1"/>
    <col min="11273" max="11273" width="1.88671875" style="7" customWidth="1"/>
    <col min="11274" max="11274" width="10.44140625" style="7" bestFit="1" customWidth="1"/>
    <col min="11275" max="11275" width="1.5546875" style="7" customWidth="1"/>
    <col min="11276" max="11276" width="8.5546875" style="7" customWidth="1"/>
    <col min="11277" max="11277" width="1.5546875" style="7" customWidth="1"/>
    <col min="11278" max="11278" width="8.5546875" style="7" customWidth="1"/>
    <col min="11279" max="11279" width="1.5546875" style="7" customWidth="1"/>
    <col min="11280" max="11280" width="10.5546875" style="7" bestFit="1" customWidth="1"/>
    <col min="11281" max="11281" width="1.44140625" style="7" customWidth="1"/>
    <col min="11282" max="11282" width="10.44140625" style="7" customWidth="1"/>
    <col min="11283" max="11283" width="1.44140625" style="7" customWidth="1"/>
    <col min="11284" max="11284" width="10.5546875" style="7" bestFit="1" customWidth="1"/>
    <col min="11285" max="11520" width="11.44140625" style="7"/>
    <col min="11521" max="11521" width="3.5546875" style="7" customWidth="1"/>
    <col min="11522" max="11522" width="9.44140625" style="7" bestFit="1" customWidth="1"/>
    <col min="11523" max="11523" width="3.5546875" style="7" customWidth="1"/>
    <col min="11524" max="11524" width="9.44140625" style="7" customWidth="1"/>
    <col min="11525" max="11525" width="1.5546875" style="7" customWidth="1"/>
    <col min="11526" max="11526" width="11.109375" style="7" customWidth="1"/>
    <col min="11527" max="11527" width="2" style="7" customWidth="1"/>
    <col min="11528" max="11528" width="11" style="7" customWidth="1"/>
    <col min="11529" max="11529" width="1.88671875" style="7" customWidth="1"/>
    <col min="11530" max="11530" width="10.44140625" style="7" bestFit="1" customWidth="1"/>
    <col min="11531" max="11531" width="1.5546875" style="7" customWidth="1"/>
    <col min="11532" max="11532" width="8.5546875" style="7" customWidth="1"/>
    <col min="11533" max="11533" width="1.5546875" style="7" customWidth="1"/>
    <col min="11534" max="11534" width="8.5546875" style="7" customWidth="1"/>
    <col min="11535" max="11535" width="1.5546875" style="7" customWidth="1"/>
    <col min="11536" max="11536" width="10.5546875" style="7" bestFit="1" customWidth="1"/>
    <col min="11537" max="11537" width="1.44140625" style="7" customWidth="1"/>
    <col min="11538" max="11538" width="10.44140625" style="7" customWidth="1"/>
    <col min="11539" max="11539" width="1.44140625" style="7" customWidth="1"/>
    <col min="11540" max="11540" width="10.5546875" style="7" bestFit="1" customWidth="1"/>
    <col min="11541" max="11776" width="11.44140625" style="7"/>
    <col min="11777" max="11777" width="3.5546875" style="7" customWidth="1"/>
    <col min="11778" max="11778" width="9.44140625" style="7" bestFit="1" customWidth="1"/>
    <col min="11779" max="11779" width="3.5546875" style="7" customWidth="1"/>
    <col min="11780" max="11780" width="9.44140625" style="7" customWidth="1"/>
    <col min="11781" max="11781" width="1.5546875" style="7" customWidth="1"/>
    <col min="11782" max="11782" width="11.109375" style="7" customWidth="1"/>
    <col min="11783" max="11783" width="2" style="7" customWidth="1"/>
    <col min="11784" max="11784" width="11" style="7" customWidth="1"/>
    <col min="11785" max="11785" width="1.88671875" style="7" customWidth="1"/>
    <col min="11786" max="11786" width="10.44140625" style="7" bestFit="1" customWidth="1"/>
    <col min="11787" max="11787" width="1.5546875" style="7" customWidth="1"/>
    <col min="11788" max="11788" width="8.5546875" style="7" customWidth="1"/>
    <col min="11789" max="11789" width="1.5546875" style="7" customWidth="1"/>
    <col min="11790" max="11790" width="8.5546875" style="7" customWidth="1"/>
    <col min="11791" max="11791" width="1.5546875" style="7" customWidth="1"/>
    <col min="11792" max="11792" width="10.5546875" style="7" bestFit="1" customWidth="1"/>
    <col min="11793" max="11793" width="1.44140625" style="7" customWidth="1"/>
    <col min="11794" max="11794" width="10.44140625" style="7" customWidth="1"/>
    <col min="11795" max="11795" width="1.44140625" style="7" customWidth="1"/>
    <col min="11796" max="11796" width="10.5546875" style="7" bestFit="1" customWidth="1"/>
    <col min="11797" max="12032" width="11.44140625" style="7"/>
    <col min="12033" max="12033" width="3.5546875" style="7" customWidth="1"/>
    <col min="12034" max="12034" width="9.44140625" style="7" bestFit="1" customWidth="1"/>
    <col min="12035" max="12035" width="3.5546875" style="7" customWidth="1"/>
    <col min="12036" max="12036" width="9.44140625" style="7" customWidth="1"/>
    <col min="12037" max="12037" width="1.5546875" style="7" customWidth="1"/>
    <col min="12038" max="12038" width="11.109375" style="7" customWidth="1"/>
    <col min="12039" max="12039" width="2" style="7" customWidth="1"/>
    <col min="12040" max="12040" width="11" style="7" customWidth="1"/>
    <col min="12041" max="12041" width="1.88671875" style="7" customWidth="1"/>
    <col min="12042" max="12042" width="10.44140625" style="7" bestFit="1" customWidth="1"/>
    <col min="12043" max="12043" width="1.5546875" style="7" customWidth="1"/>
    <col min="12044" max="12044" width="8.5546875" style="7" customWidth="1"/>
    <col min="12045" max="12045" width="1.5546875" style="7" customWidth="1"/>
    <col min="12046" max="12046" width="8.5546875" style="7" customWidth="1"/>
    <col min="12047" max="12047" width="1.5546875" style="7" customWidth="1"/>
    <col min="12048" max="12048" width="10.5546875" style="7" bestFit="1" customWidth="1"/>
    <col min="12049" max="12049" width="1.44140625" style="7" customWidth="1"/>
    <col min="12050" max="12050" width="10.44140625" style="7" customWidth="1"/>
    <col min="12051" max="12051" width="1.44140625" style="7" customWidth="1"/>
    <col min="12052" max="12052" width="10.5546875" style="7" bestFit="1" customWidth="1"/>
    <col min="12053" max="12288" width="11.44140625" style="7"/>
    <col min="12289" max="12289" width="3.5546875" style="7" customWidth="1"/>
    <col min="12290" max="12290" width="9.44140625" style="7" bestFit="1" customWidth="1"/>
    <col min="12291" max="12291" width="3.5546875" style="7" customWidth="1"/>
    <col min="12292" max="12292" width="9.44140625" style="7" customWidth="1"/>
    <col min="12293" max="12293" width="1.5546875" style="7" customWidth="1"/>
    <col min="12294" max="12294" width="11.109375" style="7" customWidth="1"/>
    <col min="12295" max="12295" width="2" style="7" customWidth="1"/>
    <col min="12296" max="12296" width="11" style="7" customWidth="1"/>
    <col min="12297" max="12297" width="1.88671875" style="7" customWidth="1"/>
    <col min="12298" max="12298" width="10.44140625" style="7" bestFit="1" customWidth="1"/>
    <col min="12299" max="12299" width="1.5546875" style="7" customWidth="1"/>
    <col min="12300" max="12300" width="8.5546875" style="7" customWidth="1"/>
    <col min="12301" max="12301" width="1.5546875" style="7" customWidth="1"/>
    <col min="12302" max="12302" width="8.5546875" style="7" customWidth="1"/>
    <col min="12303" max="12303" width="1.5546875" style="7" customWidth="1"/>
    <col min="12304" max="12304" width="10.5546875" style="7" bestFit="1" customWidth="1"/>
    <col min="12305" max="12305" width="1.44140625" style="7" customWidth="1"/>
    <col min="12306" max="12306" width="10.44140625" style="7" customWidth="1"/>
    <col min="12307" max="12307" width="1.44140625" style="7" customWidth="1"/>
    <col min="12308" max="12308" width="10.5546875" style="7" bestFit="1" customWidth="1"/>
    <col min="12309" max="12544" width="11.44140625" style="7"/>
    <col min="12545" max="12545" width="3.5546875" style="7" customWidth="1"/>
    <col min="12546" max="12546" width="9.44140625" style="7" bestFit="1" customWidth="1"/>
    <col min="12547" max="12547" width="3.5546875" style="7" customWidth="1"/>
    <col min="12548" max="12548" width="9.44140625" style="7" customWidth="1"/>
    <col min="12549" max="12549" width="1.5546875" style="7" customWidth="1"/>
    <col min="12550" max="12550" width="11.109375" style="7" customWidth="1"/>
    <col min="12551" max="12551" width="2" style="7" customWidth="1"/>
    <col min="12552" max="12552" width="11" style="7" customWidth="1"/>
    <col min="12553" max="12553" width="1.88671875" style="7" customWidth="1"/>
    <col min="12554" max="12554" width="10.44140625" style="7" bestFit="1" customWidth="1"/>
    <col min="12555" max="12555" width="1.5546875" style="7" customWidth="1"/>
    <col min="12556" max="12556" width="8.5546875" style="7" customWidth="1"/>
    <col min="12557" max="12557" width="1.5546875" style="7" customWidth="1"/>
    <col min="12558" max="12558" width="8.5546875" style="7" customWidth="1"/>
    <col min="12559" max="12559" width="1.5546875" style="7" customWidth="1"/>
    <col min="12560" max="12560" width="10.5546875" style="7" bestFit="1" customWidth="1"/>
    <col min="12561" max="12561" width="1.44140625" style="7" customWidth="1"/>
    <col min="12562" max="12562" width="10.44140625" style="7" customWidth="1"/>
    <col min="12563" max="12563" width="1.44140625" style="7" customWidth="1"/>
    <col min="12564" max="12564" width="10.5546875" style="7" bestFit="1" customWidth="1"/>
    <col min="12565" max="12800" width="11.44140625" style="7"/>
    <col min="12801" max="12801" width="3.5546875" style="7" customWidth="1"/>
    <col min="12802" max="12802" width="9.44140625" style="7" bestFit="1" customWidth="1"/>
    <col min="12803" max="12803" width="3.5546875" style="7" customWidth="1"/>
    <col min="12804" max="12804" width="9.44140625" style="7" customWidth="1"/>
    <col min="12805" max="12805" width="1.5546875" style="7" customWidth="1"/>
    <col min="12806" max="12806" width="11.109375" style="7" customWidth="1"/>
    <col min="12807" max="12807" width="2" style="7" customWidth="1"/>
    <col min="12808" max="12808" width="11" style="7" customWidth="1"/>
    <col min="12809" max="12809" width="1.88671875" style="7" customWidth="1"/>
    <col min="12810" max="12810" width="10.44140625" style="7" bestFit="1" customWidth="1"/>
    <col min="12811" max="12811" width="1.5546875" style="7" customWidth="1"/>
    <col min="12812" max="12812" width="8.5546875" style="7" customWidth="1"/>
    <col min="12813" max="12813" width="1.5546875" style="7" customWidth="1"/>
    <col min="12814" max="12814" width="8.5546875" style="7" customWidth="1"/>
    <col min="12815" max="12815" width="1.5546875" style="7" customWidth="1"/>
    <col min="12816" max="12816" width="10.5546875" style="7" bestFit="1" customWidth="1"/>
    <col min="12817" max="12817" width="1.44140625" style="7" customWidth="1"/>
    <col min="12818" max="12818" width="10.44140625" style="7" customWidth="1"/>
    <col min="12819" max="12819" width="1.44140625" style="7" customWidth="1"/>
    <col min="12820" max="12820" width="10.5546875" style="7" bestFit="1" customWidth="1"/>
    <col min="12821" max="13056" width="11.44140625" style="7"/>
    <col min="13057" max="13057" width="3.5546875" style="7" customWidth="1"/>
    <col min="13058" max="13058" width="9.44140625" style="7" bestFit="1" customWidth="1"/>
    <col min="13059" max="13059" width="3.5546875" style="7" customWidth="1"/>
    <col min="13060" max="13060" width="9.44140625" style="7" customWidth="1"/>
    <col min="13061" max="13061" width="1.5546875" style="7" customWidth="1"/>
    <col min="13062" max="13062" width="11.109375" style="7" customWidth="1"/>
    <col min="13063" max="13063" width="2" style="7" customWidth="1"/>
    <col min="13064" max="13064" width="11" style="7" customWidth="1"/>
    <col min="13065" max="13065" width="1.88671875" style="7" customWidth="1"/>
    <col min="13066" max="13066" width="10.44140625" style="7" bestFit="1" customWidth="1"/>
    <col min="13067" max="13067" width="1.5546875" style="7" customWidth="1"/>
    <col min="13068" max="13068" width="8.5546875" style="7" customWidth="1"/>
    <col min="13069" max="13069" width="1.5546875" style="7" customWidth="1"/>
    <col min="13070" max="13070" width="8.5546875" style="7" customWidth="1"/>
    <col min="13071" max="13071" width="1.5546875" style="7" customWidth="1"/>
    <col min="13072" max="13072" width="10.5546875" style="7" bestFit="1" customWidth="1"/>
    <col min="13073" max="13073" width="1.44140625" style="7" customWidth="1"/>
    <col min="13074" max="13074" width="10.44140625" style="7" customWidth="1"/>
    <col min="13075" max="13075" width="1.44140625" style="7" customWidth="1"/>
    <col min="13076" max="13076" width="10.5546875" style="7" bestFit="1" customWidth="1"/>
    <col min="13077" max="13312" width="11.44140625" style="7"/>
    <col min="13313" max="13313" width="3.5546875" style="7" customWidth="1"/>
    <col min="13314" max="13314" width="9.44140625" style="7" bestFit="1" customWidth="1"/>
    <col min="13315" max="13315" width="3.5546875" style="7" customWidth="1"/>
    <col min="13316" max="13316" width="9.44140625" style="7" customWidth="1"/>
    <col min="13317" max="13317" width="1.5546875" style="7" customWidth="1"/>
    <col min="13318" max="13318" width="11.109375" style="7" customWidth="1"/>
    <col min="13319" max="13319" width="2" style="7" customWidth="1"/>
    <col min="13320" max="13320" width="11" style="7" customWidth="1"/>
    <col min="13321" max="13321" width="1.88671875" style="7" customWidth="1"/>
    <col min="13322" max="13322" width="10.44140625" style="7" bestFit="1" customWidth="1"/>
    <col min="13323" max="13323" width="1.5546875" style="7" customWidth="1"/>
    <col min="13324" max="13324" width="8.5546875" style="7" customWidth="1"/>
    <col min="13325" max="13325" width="1.5546875" style="7" customWidth="1"/>
    <col min="13326" max="13326" width="8.5546875" style="7" customWidth="1"/>
    <col min="13327" max="13327" width="1.5546875" style="7" customWidth="1"/>
    <col min="13328" max="13328" width="10.5546875" style="7" bestFit="1" customWidth="1"/>
    <col min="13329" max="13329" width="1.44140625" style="7" customWidth="1"/>
    <col min="13330" max="13330" width="10.44140625" style="7" customWidth="1"/>
    <col min="13331" max="13331" width="1.44140625" style="7" customWidth="1"/>
    <col min="13332" max="13332" width="10.5546875" style="7" bestFit="1" customWidth="1"/>
    <col min="13333" max="13568" width="11.44140625" style="7"/>
    <col min="13569" max="13569" width="3.5546875" style="7" customWidth="1"/>
    <col min="13570" max="13570" width="9.44140625" style="7" bestFit="1" customWidth="1"/>
    <col min="13571" max="13571" width="3.5546875" style="7" customWidth="1"/>
    <col min="13572" max="13572" width="9.44140625" style="7" customWidth="1"/>
    <col min="13573" max="13573" width="1.5546875" style="7" customWidth="1"/>
    <col min="13574" max="13574" width="11.109375" style="7" customWidth="1"/>
    <col min="13575" max="13575" width="2" style="7" customWidth="1"/>
    <col min="13576" max="13576" width="11" style="7" customWidth="1"/>
    <col min="13577" max="13577" width="1.88671875" style="7" customWidth="1"/>
    <col min="13578" max="13578" width="10.44140625" style="7" bestFit="1" customWidth="1"/>
    <col min="13579" max="13579" width="1.5546875" style="7" customWidth="1"/>
    <col min="13580" max="13580" width="8.5546875" style="7" customWidth="1"/>
    <col min="13581" max="13581" width="1.5546875" style="7" customWidth="1"/>
    <col min="13582" max="13582" width="8.5546875" style="7" customWidth="1"/>
    <col min="13583" max="13583" width="1.5546875" style="7" customWidth="1"/>
    <col min="13584" max="13584" width="10.5546875" style="7" bestFit="1" customWidth="1"/>
    <col min="13585" max="13585" width="1.44140625" style="7" customWidth="1"/>
    <col min="13586" max="13586" width="10.44140625" style="7" customWidth="1"/>
    <col min="13587" max="13587" width="1.44140625" style="7" customWidth="1"/>
    <col min="13588" max="13588" width="10.5546875" style="7" bestFit="1" customWidth="1"/>
    <col min="13589" max="13824" width="11.44140625" style="7"/>
    <col min="13825" max="13825" width="3.5546875" style="7" customWidth="1"/>
    <col min="13826" max="13826" width="9.44140625" style="7" bestFit="1" customWidth="1"/>
    <col min="13827" max="13827" width="3.5546875" style="7" customWidth="1"/>
    <col min="13828" max="13828" width="9.44140625" style="7" customWidth="1"/>
    <col min="13829" max="13829" width="1.5546875" style="7" customWidth="1"/>
    <col min="13830" max="13830" width="11.109375" style="7" customWidth="1"/>
    <col min="13831" max="13831" width="2" style="7" customWidth="1"/>
    <col min="13832" max="13832" width="11" style="7" customWidth="1"/>
    <col min="13833" max="13833" width="1.88671875" style="7" customWidth="1"/>
    <col min="13834" max="13834" width="10.44140625" style="7" bestFit="1" customWidth="1"/>
    <col min="13835" max="13835" width="1.5546875" style="7" customWidth="1"/>
    <col min="13836" max="13836" width="8.5546875" style="7" customWidth="1"/>
    <col min="13837" max="13837" width="1.5546875" style="7" customWidth="1"/>
    <col min="13838" max="13838" width="8.5546875" style="7" customWidth="1"/>
    <col min="13839" max="13839" width="1.5546875" style="7" customWidth="1"/>
    <col min="13840" max="13840" width="10.5546875" style="7" bestFit="1" customWidth="1"/>
    <col min="13841" max="13841" width="1.44140625" style="7" customWidth="1"/>
    <col min="13842" max="13842" width="10.44140625" style="7" customWidth="1"/>
    <col min="13843" max="13843" width="1.44140625" style="7" customWidth="1"/>
    <col min="13844" max="13844" width="10.5546875" style="7" bestFit="1" customWidth="1"/>
    <col min="13845" max="14080" width="11.44140625" style="7"/>
    <col min="14081" max="14081" width="3.5546875" style="7" customWidth="1"/>
    <col min="14082" max="14082" width="9.44140625" style="7" bestFit="1" customWidth="1"/>
    <col min="14083" max="14083" width="3.5546875" style="7" customWidth="1"/>
    <col min="14084" max="14084" width="9.44140625" style="7" customWidth="1"/>
    <col min="14085" max="14085" width="1.5546875" style="7" customWidth="1"/>
    <col min="14086" max="14086" width="11.109375" style="7" customWidth="1"/>
    <col min="14087" max="14087" width="2" style="7" customWidth="1"/>
    <col min="14088" max="14088" width="11" style="7" customWidth="1"/>
    <col min="14089" max="14089" width="1.88671875" style="7" customWidth="1"/>
    <col min="14090" max="14090" width="10.44140625" style="7" bestFit="1" customWidth="1"/>
    <col min="14091" max="14091" width="1.5546875" style="7" customWidth="1"/>
    <col min="14092" max="14092" width="8.5546875" style="7" customWidth="1"/>
    <col min="14093" max="14093" width="1.5546875" style="7" customWidth="1"/>
    <col min="14094" max="14094" width="8.5546875" style="7" customWidth="1"/>
    <col min="14095" max="14095" width="1.5546875" style="7" customWidth="1"/>
    <col min="14096" max="14096" width="10.5546875" style="7" bestFit="1" customWidth="1"/>
    <col min="14097" max="14097" width="1.44140625" style="7" customWidth="1"/>
    <col min="14098" max="14098" width="10.44140625" style="7" customWidth="1"/>
    <col min="14099" max="14099" width="1.44140625" style="7" customWidth="1"/>
    <col min="14100" max="14100" width="10.5546875" style="7" bestFit="1" customWidth="1"/>
    <col min="14101" max="14336" width="11.44140625" style="7"/>
    <col min="14337" max="14337" width="3.5546875" style="7" customWidth="1"/>
    <col min="14338" max="14338" width="9.44140625" style="7" bestFit="1" customWidth="1"/>
    <col min="14339" max="14339" width="3.5546875" style="7" customWidth="1"/>
    <col min="14340" max="14340" width="9.44140625" style="7" customWidth="1"/>
    <col min="14341" max="14341" width="1.5546875" style="7" customWidth="1"/>
    <col min="14342" max="14342" width="11.109375" style="7" customWidth="1"/>
    <col min="14343" max="14343" width="2" style="7" customWidth="1"/>
    <col min="14344" max="14344" width="11" style="7" customWidth="1"/>
    <col min="14345" max="14345" width="1.88671875" style="7" customWidth="1"/>
    <col min="14346" max="14346" width="10.44140625" style="7" bestFit="1" customWidth="1"/>
    <col min="14347" max="14347" width="1.5546875" style="7" customWidth="1"/>
    <col min="14348" max="14348" width="8.5546875" style="7" customWidth="1"/>
    <col min="14349" max="14349" width="1.5546875" style="7" customWidth="1"/>
    <col min="14350" max="14350" width="8.5546875" style="7" customWidth="1"/>
    <col min="14351" max="14351" width="1.5546875" style="7" customWidth="1"/>
    <col min="14352" max="14352" width="10.5546875" style="7" bestFit="1" customWidth="1"/>
    <col min="14353" max="14353" width="1.44140625" style="7" customWidth="1"/>
    <col min="14354" max="14354" width="10.44140625" style="7" customWidth="1"/>
    <col min="14355" max="14355" width="1.44140625" style="7" customWidth="1"/>
    <col min="14356" max="14356" width="10.5546875" style="7" bestFit="1" customWidth="1"/>
    <col min="14357" max="14592" width="11.44140625" style="7"/>
    <col min="14593" max="14593" width="3.5546875" style="7" customWidth="1"/>
    <col min="14594" max="14594" width="9.44140625" style="7" bestFit="1" customWidth="1"/>
    <col min="14595" max="14595" width="3.5546875" style="7" customWidth="1"/>
    <col min="14596" max="14596" width="9.44140625" style="7" customWidth="1"/>
    <col min="14597" max="14597" width="1.5546875" style="7" customWidth="1"/>
    <col min="14598" max="14598" width="11.109375" style="7" customWidth="1"/>
    <col min="14599" max="14599" width="2" style="7" customWidth="1"/>
    <col min="14600" max="14600" width="11" style="7" customWidth="1"/>
    <col min="14601" max="14601" width="1.88671875" style="7" customWidth="1"/>
    <col min="14602" max="14602" width="10.44140625" style="7" bestFit="1" customWidth="1"/>
    <col min="14603" max="14603" width="1.5546875" style="7" customWidth="1"/>
    <col min="14604" max="14604" width="8.5546875" style="7" customWidth="1"/>
    <col min="14605" max="14605" width="1.5546875" style="7" customWidth="1"/>
    <col min="14606" max="14606" width="8.5546875" style="7" customWidth="1"/>
    <col min="14607" max="14607" width="1.5546875" style="7" customWidth="1"/>
    <col min="14608" max="14608" width="10.5546875" style="7" bestFit="1" customWidth="1"/>
    <col min="14609" max="14609" width="1.44140625" style="7" customWidth="1"/>
    <col min="14610" max="14610" width="10.44140625" style="7" customWidth="1"/>
    <col min="14611" max="14611" width="1.44140625" style="7" customWidth="1"/>
    <col min="14612" max="14612" width="10.5546875" style="7" bestFit="1" customWidth="1"/>
    <col min="14613" max="14848" width="11.44140625" style="7"/>
    <col min="14849" max="14849" width="3.5546875" style="7" customWidth="1"/>
    <col min="14850" max="14850" width="9.44140625" style="7" bestFit="1" customWidth="1"/>
    <col min="14851" max="14851" width="3.5546875" style="7" customWidth="1"/>
    <col min="14852" max="14852" width="9.44140625" style="7" customWidth="1"/>
    <col min="14853" max="14853" width="1.5546875" style="7" customWidth="1"/>
    <col min="14854" max="14854" width="11.109375" style="7" customWidth="1"/>
    <col min="14855" max="14855" width="2" style="7" customWidth="1"/>
    <col min="14856" max="14856" width="11" style="7" customWidth="1"/>
    <col min="14857" max="14857" width="1.88671875" style="7" customWidth="1"/>
    <col min="14858" max="14858" width="10.44140625" style="7" bestFit="1" customWidth="1"/>
    <col min="14859" max="14859" width="1.5546875" style="7" customWidth="1"/>
    <col min="14860" max="14860" width="8.5546875" style="7" customWidth="1"/>
    <col min="14861" max="14861" width="1.5546875" style="7" customWidth="1"/>
    <col min="14862" max="14862" width="8.5546875" style="7" customWidth="1"/>
    <col min="14863" max="14863" width="1.5546875" style="7" customWidth="1"/>
    <col min="14864" max="14864" width="10.5546875" style="7" bestFit="1" customWidth="1"/>
    <col min="14865" max="14865" width="1.44140625" style="7" customWidth="1"/>
    <col min="14866" max="14866" width="10.44140625" style="7" customWidth="1"/>
    <col min="14867" max="14867" width="1.44140625" style="7" customWidth="1"/>
    <col min="14868" max="14868" width="10.5546875" style="7" bestFit="1" customWidth="1"/>
    <col min="14869" max="15104" width="11.44140625" style="7"/>
    <col min="15105" max="15105" width="3.5546875" style="7" customWidth="1"/>
    <col min="15106" max="15106" width="9.44140625" style="7" bestFit="1" customWidth="1"/>
    <col min="15107" max="15107" width="3.5546875" style="7" customWidth="1"/>
    <col min="15108" max="15108" width="9.44140625" style="7" customWidth="1"/>
    <col min="15109" max="15109" width="1.5546875" style="7" customWidth="1"/>
    <col min="15110" max="15110" width="11.109375" style="7" customWidth="1"/>
    <col min="15111" max="15111" width="2" style="7" customWidth="1"/>
    <col min="15112" max="15112" width="11" style="7" customWidth="1"/>
    <col min="15113" max="15113" width="1.88671875" style="7" customWidth="1"/>
    <col min="15114" max="15114" width="10.44140625" style="7" bestFit="1" customWidth="1"/>
    <col min="15115" max="15115" width="1.5546875" style="7" customWidth="1"/>
    <col min="15116" max="15116" width="8.5546875" style="7" customWidth="1"/>
    <col min="15117" max="15117" width="1.5546875" style="7" customWidth="1"/>
    <col min="15118" max="15118" width="8.5546875" style="7" customWidth="1"/>
    <col min="15119" max="15119" width="1.5546875" style="7" customWidth="1"/>
    <col min="15120" max="15120" width="10.5546875" style="7" bestFit="1" customWidth="1"/>
    <col min="15121" max="15121" width="1.44140625" style="7" customWidth="1"/>
    <col min="15122" max="15122" width="10.44140625" style="7" customWidth="1"/>
    <col min="15123" max="15123" width="1.44140625" style="7" customWidth="1"/>
    <col min="15124" max="15124" width="10.5546875" style="7" bestFit="1" customWidth="1"/>
    <col min="15125" max="15360" width="11.44140625" style="7"/>
    <col min="15361" max="15361" width="3.5546875" style="7" customWidth="1"/>
    <col min="15362" max="15362" width="9.44140625" style="7" bestFit="1" customWidth="1"/>
    <col min="15363" max="15363" width="3.5546875" style="7" customWidth="1"/>
    <col min="15364" max="15364" width="9.44140625" style="7" customWidth="1"/>
    <col min="15365" max="15365" width="1.5546875" style="7" customWidth="1"/>
    <col min="15366" max="15366" width="11.109375" style="7" customWidth="1"/>
    <col min="15367" max="15367" width="2" style="7" customWidth="1"/>
    <col min="15368" max="15368" width="11" style="7" customWidth="1"/>
    <col min="15369" max="15369" width="1.88671875" style="7" customWidth="1"/>
    <col min="15370" max="15370" width="10.44140625" style="7" bestFit="1" customWidth="1"/>
    <col min="15371" max="15371" width="1.5546875" style="7" customWidth="1"/>
    <col min="15372" max="15372" width="8.5546875" style="7" customWidth="1"/>
    <col min="15373" max="15373" width="1.5546875" style="7" customWidth="1"/>
    <col min="15374" max="15374" width="8.5546875" style="7" customWidth="1"/>
    <col min="15375" max="15375" width="1.5546875" style="7" customWidth="1"/>
    <col min="15376" max="15376" width="10.5546875" style="7" bestFit="1" customWidth="1"/>
    <col min="15377" max="15377" width="1.44140625" style="7" customWidth="1"/>
    <col min="15378" max="15378" width="10.44140625" style="7" customWidth="1"/>
    <col min="15379" max="15379" width="1.44140625" style="7" customWidth="1"/>
    <col min="15380" max="15380" width="10.5546875" style="7" bestFit="1" customWidth="1"/>
    <col min="15381" max="15616" width="11.44140625" style="7"/>
    <col min="15617" max="15617" width="3.5546875" style="7" customWidth="1"/>
    <col min="15618" max="15618" width="9.44140625" style="7" bestFit="1" customWidth="1"/>
    <col min="15619" max="15619" width="3.5546875" style="7" customWidth="1"/>
    <col min="15620" max="15620" width="9.44140625" style="7" customWidth="1"/>
    <col min="15621" max="15621" width="1.5546875" style="7" customWidth="1"/>
    <col min="15622" max="15622" width="11.109375" style="7" customWidth="1"/>
    <col min="15623" max="15623" width="2" style="7" customWidth="1"/>
    <col min="15624" max="15624" width="11" style="7" customWidth="1"/>
    <col min="15625" max="15625" width="1.88671875" style="7" customWidth="1"/>
    <col min="15626" max="15626" width="10.44140625" style="7" bestFit="1" customWidth="1"/>
    <col min="15627" max="15627" width="1.5546875" style="7" customWidth="1"/>
    <col min="15628" max="15628" width="8.5546875" style="7" customWidth="1"/>
    <col min="15629" max="15629" width="1.5546875" style="7" customWidth="1"/>
    <col min="15630" max="15630" width="8.5546875" style="7" customWidth="1"/>
    <col min="15631" max="15631" width="1.5546875" style="7" customWidth="1"/>
    <col min="15632" max="15632" width="10.5546875" style="7" bestFit="1" customWidth="1"/>
    <col min="15633" max="15633" width="1.44140625" style="7" customWidth="1"/>
    <col min="15634" max="15634" width="10.44140625" style="7" customWidth="1"/>
    <col min="15635" max="15635" width="1.44140625" style="7" customWidth="1"/>
    <col min="15636" max="15636" width="10.5546875" style="7" bestFit="1" customWidth="1"/>
    <col min="15637" max="15872" width="11.44140625" style="7"/>
    <col min="15873" max="15873" width="3.5546875" style="7" customWidth="1"/>
    <col min="15874" max="15874" width="9.44140625" style="7" bestFit="1" customWidth="1"/>
    <col min="15875" max="15875" width="3.5546875" style="7" customWidth="1"/>
    <col min="15876" max="15876" width="9.44140625" style="7" customWidth="1"/>
    <col min="15877" max="15877" width="1.5546875" style="7" customWidth="1"/>
    <col min="15878" max="15878" width="11.109375" style="7" customWidth="1"/>
    <col min="15879" max="15879" width="2" style="7" customWidth="1"/>
    <col min="15880" max="15880" width="11" style="7" customWidth="1"/>
    <col min="15881" max="15881" width="1.88671875" style="7" customWidth="1"/>
    <col min="15882" max="15882" width="10.44140625" style="7" bestFit="1" customWidth="1"/>
    <col min="15883" max="15883" width="1.5546875" style="7" customWidth="1"/>
    <col min="15884" max="15884" width="8.5546875" style="7" customWidth="1"/>
    <col min="15885" max="15885" width="1.5546875" style="7" customWidth="1"/>
    <col min="15886" max="15886" width="8.5546875" style="7" customWidth="1"/>
    <col min="15887" max="15887" width="1.5546875" style="7" customWidth="1"/>
    <col min="15888" max="15888" width="10.5546875" style="7" bestFit="1" customWidth="1"/>
    <col min="15889" max="15889" width="1.44140625" style="7" customWidth="1"/>
    <col min="15890" max="15890" width="10.44140625" style="7" customWidth="1"/>
    <col min="15891" max="15891" width="1.44140625" style="7" customWidth="1"/>
    <col min="15892" max="15892" width="10.5546875" style="7" bestFit="1" customWidth="1"/>
    <col min="15893" max="16128" width="11.44140625" style="7"/>
    <col min="16129" max="16129" width="3.5546875" style="7" customWidth="1"/>
    <col min="16130" max="16130" width="9.44140625" style="7" bestFit="1" customWidth="1"/>
    <col min="16131" max="16131" width="3.5546875" style="7" customWidth="1"/>
    <col min="16132" max="16132" width="9.44140625" style="7" customWidth="1"/>
    <col min="16133" max="16133" width="1.5546875" style="7" customWidth="1"/>
    <col min="16134" max="16134" width="11.109375" style="7" customWidth="1"/>
    <col min="16135" max="16135" width="2" style="7" customWidth="1"/>
    <col min="16136" max="16136" width="11" style="7" customWidth="1"/>
    <col min="16137" max="16137" width="1.88671875" style="7" customWidth="1"/>
    <col min="16138" max="16138" width="10.44140625" style="7" bestFit="1" customWidth="1"/>
    <col min="16139" max="16139" width="1.5546875" style="7" customWidth="1"/>
    <col min="16140" max="16140" width="8.5546875" style="7" customWidth="1"/>
    <col min="16141" max="16141" width="1.5546875" style="7" customWidth="1"/>
    <col min="16142" max="16142" width="8.5546875" style="7" customWidth="1"/>
    <col min="16143" max="16143" width="1.5546875" style="7" customWidth="1"/>
    <col min="16144" max="16144" width="10.5546875" style="7" bestFit="1" customWidth="1"/>
    <col min="16145" max="16145" width="1.44140625" style="7" customWidth="1"/>
    <col min="16146" max="16146" width="10.44140625" style="7" customWidth="1"/>
    <col min="16147" max="16147" width="1.44140625" style="7" customWidth="1"/>
    <col min="16148" max="16148" width="10.5546875" style="7" bestFit="1" customWidth="1"/>
    <col min="16149" max="16384" width="11.44140625" style="7"/>
  </cols>
  <sheetData>
    <row r="1" spans="1:29" ht="13.8">
      <c r="A1" s="1174" t="s">
        <v>1064</v>
      </c>
    </row>
    <row r="2" spans="1:29" s="500" customFormat="1" ht="28.2">
      <c r="A2" s="556" t="s">
        <v>854</v>
      </c>
      <c r="B2" s="811"/>
      <c r="C2" s="811"/>
      <c r="D2" s="811"/>
      <c r="E2" s="811"/>
      <c r="F2" s="811"/>
      <c r="G2" s="811"/>
      <c r="H2" s="811"/>
      <c r="I2" s="811"/>
      <c r="J2" s="811"/>
      <c r="K2" s="811"/>
      <c r="L2" s="811"/>
      <c r="M2" s="811"/>
      <c r="N2" s="811"/>
      <c r="O2" s="811"/>
      <c r="P2" s="811"/>
      <c r="Q2" s="811"/>
      <c r="R2" s="811"/>
      <c r="S2" s="811"/>
      <c r="T2" s="811"/>
    </row>
    <row r="3" spans="1:29" s="501" customFormat="1" ht="17.399999999999999">
      <c r="A3" s="812"/>
      <c r="B3" s="813">
        <v>45199</v>
      </c>
      <c r="C3" s="196"/>
      <c r="D3" s="196"/>
      <c r="E3" s="196"/>
      <c r="F3" s="196"/>
      <c r="G3" s="196"/>
      <c r="H3" s="196"/>
      <c r="I3" s="196"/>
      <c r="J3" s="196"/>
      <c r="K3" s="196"/>
      <c r="L3" s="196"/>
      <c r="M3" s="196"/>
      <c r="N3" s="196"/>
      <c r="O3" s="196"/>
      <c r="P3" s="196"/>
      <c r="Q3" s="196"/>
      <c r="R3" s="196"/>
      <c r="S3" s="196"/>
      <c r="T3" s="196"/>
    </row>
    <row r="4" spans="1:29" s="630" customFormat="1" ht="20.100000000000001" customHeight="1" thickBot="1">
      <c r="A4" s="814"/>
      <c r="B4" s="814"/>
      <c r="C4" s="814"/>
      <c r="D4" s="814"/>
      <c r="E4" s="814"/>
      <c r="F4" s="814"/>
      <c r="G4" s="814"/>
      <c r="H4" s="814"/>
      <c r="I4" s="814"/>
      <c r="J4" s="814"/>
      <c r="K4" s="814"/>
      <c r="L4" s="814"/>
      <c r="M4" s="814"/>
      <c r="N4" s="814"/>
      <c r="O4" s="814"/>
      <c r="P4" s="814"/>
      <c r="Q4" s="814"/>
      <c r="R4" s="814"/>
      <c r="S4" s="814"/>
      <c r="T4" s="814"/>
    </row>
    <row r="5" spans="1:29" s="8" customFormat="1" ht="21.75" customHeight="1">
      <c r="A5" s="815" t="s">
        <v>855</v>
      </c>
      <c r="B5" s="815"/>
      <c r="C5" s="815"/>
      <c r="D5" s="815"/>
      <c r="E5" s="815"/>
      <c r="F5" s="204" t="s">
        <v>856</v>
      </c>
      <c r="G5" s="204"/>
      <c r="H5" s="204"/>
      <c r="I5" s="681"/>
      <c r="J5" s="105" t="s">
        <v>857</v>
      </c>
      <c r="K5" s="105"/>
      <c r="L5" s="105"/>
      <c r="M5" s="105"/>
      <c r="N5" s="105"/>
      <c r="O5" s="105"/>
      <c r="P5" s="105"/>
      <c r="Q5" s="9"/>
      <c r="R5" s="204" t="s">
        <v>426</v>
      </c>
      <c r="S5" s="204"/>
      <c r="T5" s="204"/>
    </row>
    <row r="6" spans="1:29" s="820" customFormat="1" ht="24.75" customHeight="1">
      <c r="A6" s="816"/>
      <c r="B6" s="816"/>
      <c r="C6" s="816"/>
      <c r="D6" s="816"/>
      <c r="E6" s="816"/>
      <c r="F6" s="620"/>
      <c r="G6" s="620"/>
      <c r="H6" s="620"/>
      <c r="I6" s="817"/>
      <c r="J6" s="818" t="s">
        <v>858</v>
      </c>
      <c r="K6" s="818"/>
      <c r="L6" s="818"/>
      <c r="M6" s="818"/>
      <c r="N6" s="819" t="s">
        <v>859</v>
      </c>
      <c r="O6" s="819"/>
      <c r="P6" s="618"/>
      <c r="Q6" s="527"/>
      <c r="R6" s="620"/>
      <c r="S6" s="620"/>
      <c r="T6" s="620"/>
      <c r="V6" s="821"/>
      <c r="W6" s="821"/>
      <c r="X6" s="821"/>
      <c r="Y6" s="821"/>
      <c r="Z6" s="821"/>
      <c r="AA6" s="821"/>
      <c r="AB6" s="821"/>
      <c r="AC6" s="821"/>
    </row>
    <row r="7" spans="1:29" s="820" customFormat="1" ht="15" customHeight="1">
      <c r="A7" s="822" t="s">
        <v>860</v>
      </c>
      <c r="B7" s="822"/>
      <c r="C7" s="822"/>
      <c r="D7" s="822"/>
      <c r="E7" s="822"/>
      <c r="F7" s="823" t="s">
        <v>861</v>
      </c>
      <c r="G7" s="823"/>
      <c r="H7" s="823" t="s">
        <v>366</v>
      </c>
      <c r="I7" s="823"/>
      <c r="J7" s="823" t="s">
        <v>861</v>
      </c>
      <c r="K7" s="823"/>
      <c r="L7" s="823" t="s">
        <v>366</v>
      </c>
      <c r="M7" s="823"/>
      <c r="N7" s="823" t="s">
        <v>861</v>
      </c>
      <c r="O7" s="823"/>
      <c r="P7" s="823" t="s">
        <v>366</v>
      </c>
      <c r="Q7" s="823"/>
      <c r="R7" s="823" t="s">
        <v>861</v>
      </c>
      <c r="S7" s="823"/>
      <c r="T7" s="824" t="s">
        <v>366</v>
      </c>
    </row>
    <row r="8" spans="1:29" s="820" customFormat="1" ht="15" customHeight="1">
      <c r="A8" s="239"/>
      <c r="B8" s="239"/>
      <c r="C8" s="239"/>
      <c r="D8" s="239"/>
      <c r="E8" s="239"/>
      <c r="F8" s="239"/>
      <c r="G8" s="239"/>
      <c r="H8" s="239" t="s">
        <v>862</v>
      </c>
      <c r="I8" s="239"/>
      <c r="J8" s="239"/>
      <c r="K8" s="239"/>
      <c r="L8" s="239" t="s">
        <v>862</v>
      </c>
      <c r="M8" s="239"/>
      <c r="N8" s="239"/>
      <c r="O8" s="239"/>
      <c r="P8" s="239" t="s">
        <v>862</v>
      </c>
      <c r="Q8" s="239"/>
      <c r="R8" s="239"/>
      <c r="S8" s="239"/>
      <c r="T8" s="209" t="s">
        <v>862</v>
      </c>
    </row>
    <row r="9" spans="1:29" s="828" customFormat="1" ht="5.25" customHeight="1">
      <c r="A9" s="825"/>
      <c r="B9" s="825"/>
      <c r="C9" s="825"/>
      <c r="D9" s="825"/>
      <c r="E9" s="825"/>
      <c r="F9" s="826"/>
      <c r="G9" s="827"/>
      <c r="H9" s="826"/>
      <c r="I9" s="827"/>
      <c r="J9" s="826"/>
      <c r="K9" s="827"/>
      <c r="L9" s="826"/>
      <c r="M9" s="827"/>
      <c r="N9" s="826"/>
      <c r="O9" s="826"/>
      <c r="P9" s="826"/>
      <c r="Q9" s="826"/>
      <c r="R9" s="826"/>
      <c r="S9" s="826"/>
      <c r="T9" s="826"/>
    </row>
    <row r="10" spans="1:29" s="238" customFormat="1" ht="11.25" customHeight="1">
      <c r="A10" s="829"/>
      <c r="C10" s="829"/>
      <c r="D10" s="830"/>
      <c r="F10" s="831"/>
      <c r="G10" s="831"/>
      <c r="H10" s="831"/>
      <c r="I10" s="831"/>
      <c r="J10" s="831"/>
      <c r="K10" s="831"/>
      <c r="L10" s="831"/>
      <c r="M10" s="831"/>
      <c r="N10" s="831"/>
      <c r="O10" s="831"/>
      <c r="P10" s="831"/>
      <c r="Q10" s="831"/>
      <c r="R10" s="831"/>
      <c r="S10" s="831"/>
      <c r="T10" s="831"/>
    </row>
    <row r="11" spans="1:29" s="21" customFormat="1" ht="15.75" customHeight="1">
      <c r="A11" s="782" t="s">
        <v>863</v>
      </c>
      <c r="C11" s="211"/>
      <c r="D11" s="832"/>
      <c r="F11" s="833">
        <v>19252</v>
      </c>
      <c r="G11" s="833"/>
      <c r="H11" s="833">
        <v>626.93163000000004</v>
      </c>
      <c r="I11" s="833"/>
      <c r="J11" s="833">
        <v>2</v>
      </c>
      <c r="K11" s="833">
        <v>0</v>
      </c>
      <c r="L11" s="833">
        <v>243.11158</v>
      </c>
      <c r="M11" s="833">
        <v>0</v>
      </c>
      <c r="N11" s="833">
        <v>60</v>
      </c>
      <c r="O11" s="833">
        <v>0</v>
      </c>
      <c r="P11" s="833">
        <v>155.04531</v>
      </c>
      <c r="Q11" s="833">
        <v>0</v>
      </c>
      <c r="R11" s="833">
        <v>19314</v>
      </c>
      <c r="S11" s="833">
        <v>0</v>
      </c>
      <c r="T11" s="833">
        <v>1025.08852</v>
      </c>
      <c r="U11" s="369"/>
    </row>
    <row r="12" spans="1:29" s="21" customFormat="1" ht="12.9" customHeight="1">
      <c r="A12" s="211"/>
      <c r="B12" s="834" t="s">
        <v>864</v>
      </c>
      <c r="C12" s="834"/>
      <c r="D12" s="835">
        <v>12392</v>
      </c>
      <c r="F12" s="836">
        <v>19247</v>
      </c>
      <c r="G12" s="836"/>
      <c r="H12" s="836">
        <v>109.43794000000003</v>
      </c>
      <c r="I12" s="836"/>
      <c r="J12" s="836">
        <v>0</v>
      </c>
      <c r="K12" s="836">
        <v>0</v>
      </c>
      <c r="L12" s="836">
        <v>0</v>
      </c>
      <c r="M12" s="836">
        <v>0</v>
      </c>
      <c r="N12" s="836">
        <v>57</v>
      </c>
      <c r="O12" s="836">
        <v>0</v>
      </c>
      <c r="P12" s="836">
        <v>59.140979999999999</v>
      </c>
      <c r="Q12" s="836">
        <v>0</v>
      </c>
      <c r="R12" s="836">
        <v>19304</v>
      </c>
      <c r="S12" s="836">
        <v>0</v>
      </c>
      <c r="T12" s="836">
        <v>168.57891999999993</v>
      </c>
      <c r="U12" s="369"/>
    </row>
    <row r="13" spans="1:29" s="21" customFormat="1" ht="12.9" customHeight="1">
      <c r="A13" s="211" t="s">
        <v>865</v>
      </c>
      <c r="B13" s="835">
        <v>12392</v>
      </c>
      <c r="C13" s="837" t="s">
        <v>866</v>
      </c>
      <c r="D13" s="835">
        <v>30980</v>
      </c>
      <c r="F13" s="836">
        <v>3</v>
      </c>
      <c r="G13" s="836"/>
      <c r="H13" s="836">
        <v>72.831690000000009</v>
      </c>
      <c r="I13" s="836"/>
      <c r="J13" s="836">
        <v>1</v>
      </c>
      <c r="K13" s="836">
        <v>0</v>
      </c>
      <c r="L13" s="836">
        <v>25.27176</v>
      </c>
      <c r="M13" s="836">
        <v>0</v>
      </c>
      <c r="N13" s="836">
        <v>2</v>
      </c>
      <c r="O13" s="836">
        <v>0</v>
      </c>
      <c r="P13" s="836">
        <v>43.542120000000004</v>
      </c>
      <c r="Q13" s="836">
        <v>0</v>
      </c>
      <c r="R13" s="836">
        <v>6</v>
      </c>
      <c r="S13" s="836">
        <v>0</v>
      </c>
      <c r="T13" s="836">
        <v>141.64557000000002</v>
      </c>
      <c r="U13" s="369"/>
    </row>
    <row r="14" spans="1:29" s="21" customFormat="1" ht="12.9" customHeight="1">
      <c r="A14" s="211" t="s">
        <v>865</v>
      </c>
      <c r="B14" s="835">
        <v>30980</v>
      </c>
      <c r="C14" s="837" t="s">
        <v>866</v>
      </c>
      <c r="D14" s="835">
        <v>61960</v>
      </c>
      <c r="F14" s="836" t="s">
        <v>56</v>
      </c>
      <c r="G14" s="836"/>
      <c r="H14" s="836" t="s">
        <v>56</v>
      </c>
      <c r="I14" s="836"/>
      <c r="J14" s="836" t="s">
        <v>56</v>
      </c>
      <c r="K14" s="836">
        <v>0</v>
      </c>
      <c r="L14" s="836" t="s">
        <v>56</v>
      </c>
      <c r="M14" s="836">
        <v>0</v>
      </c>
      <c r="N14" s="836">
        <v>1</v>
      </c>
      <c r="O14" s="836">
        <v>0</v>
      </c>
      <c r="P14" s="836">
        <v>52.362209999999997</v>
      </c>
      <c r="Q14" s="836">
        <v>0</v>
      </c>
      <c r="R14" s="836">
        <v>1</v>
      </c>
      <c r="S14" s="836">
        <v>0</v>
      </c>
      <c r="T14" s="836">
        <v>52.362209999999997</v>
      </c>
      <c r="U14" s="369"/>
    </row>
    <row r="15" spans="1:29" s="21" customFormat="1" ht="12.9" customHeight="1">
      <c r="A15" s="211" t="s">
        <v>865</v>
      </c>
      <c r="B15" s="835">
        <v>61960</v>
      </c>
      <c r="C15" s="837" t="s">
        <v>866</v>
      </c>
      <c r="D15" s="835">
        <v>123920</v>
      </c>
      <c r="F15" s="836" t="s">
        <v>56</v>
      </c>
      <c r="G15" s="836"/>
      <c r="H15" s="836" t="s">
        <v>56</v>
      </c>
      <c r="I15" s="836"/>
      <c r="J15" s="836" t="s">
        <v>56</v>
      </c>
      <c r="K15" s="836">
        <v>0</v>
      </c>
      <c r="L15" s="836" t="s">
        <v>56</v>
      </c>
      <c r="M15" s="836">
        <v>0</v>
      </c>
      <c r="N15" s="836" t="s">
        <v>56</v>
      </c>
      <c r="O15" s="836">
        <v>0</v>
      </c>
      <c r="P15" s="836" t="s">
        <v>56</v>
      </c>
      <c r="Q15" s="836">
        <v>0</v>
      </c>
      <c r="R15" s="836" t="s">
        <v>56</v>
      </c>
      <c r="S15" s="836">
        <v>0</v>
      </c>
      <c r="T15" s="836" t="s">
        <v>56</v>
      </c>
      <c r="U15" s="369"/>
    </row>
    <row r="16" spans="1:29" s="21" customFormat="1" ht="12.9" customHeight="1">
      <c r="A16" s="211" t="s">
        <v>865</v>
      </c>
      <c r="B16" s="835">
        <v>123920</v>
      </c>
      <c r="C16" s="837" t="s">
        <v>866</v>
      </c>
      <c r="D16" s="835">
        <v>247840</v>
      </c>
      <c r="F16" s="836">
        <v>1</v>
      </c>
      <c r="G16" s="836"/>
      <c r="H16" s="836">
        <v>148.66200000000001</v>
      </c>
      <c r="I16" s="836"/>
      <c r="J16" s="836">
        <v>1</v>
      </c>
      <c r="K16" s="836">
        <v>0</v>
      </c>
      <c r="L16" s="836">
        <v>217.83982</v>
      </c>
      <c r="M16" s="836">
        <v>0</v>
      </c>
      <c r="N16" s="836" t="s">
        <v>56</v>
      </c>
      <c r="O16" s="836">
        <v>0</v>
      </c>
      <c r="P16" s="836" t="s">
        <v>56</v>
      </c>
      <c r="Q16" s="836">
        <v>0</v>
      </c>
      <c r="R16" s="836">
        <v>2</v>
      </c>
      <c r="S16" s="836">
        <v>0</v>
      </c>
      <c r="T16" s="836">
        <v>366.50182000000001</v>
      </c>
      <c r="U16" s="369"/>
    </row>
    <row r="17" spans="1:21" s="21" customFormat="1" ht="12.9" customHeight="1">
      <c r="A17" s="211" t="s">
        <v>865</v>
      </c>
      <c r="B17" s="835">
        <v>247840</v>
      </c>
      <c r="C17" s="837" t="s">
        <v>866</v>
      </c>
      <c r="D17" s="835">
        <v>495680</v>
      </c>
      <c r="F17" s="836">
        <v>1</v>
      </c>
      <c r="G17" s="836"/>
      <c r="H17" s="836">
        <v>296</v>
      </c>
      <c r="I17" s="836"/>
      <c r="J17" s="836" t="s">
        <v>56</v>
      </c>
      <c r="K17" s="836">
        <v>0</v>
      </c>
      <c r="L17" s="836" t="s">
        <v>56</v>
      </c>
      <c r="M17" s="836">
        <v>0</v>
      </c>
      <c r="N17" s="836" t="s">
        <v>56</v>
      </c>
      <c r="O17" s="836">
        <v>0</v>
      </c>
      <c r="P17" s="836" t="s">
        <v>56</v>
      </c>
      <c r="Q17" s="836">
        <v>0</v>
      </c>
      <c r="R17" s="836">
        <v>1</v>
      </c>
      <c r="S17" s="836">
        <v>0</v>
      </c>
      <c r="T17" s="836">
        <v>296</v>
      </c>
      <c r="U17" s="369"/>
    </row>
    <row r="18" spans="1:21" s="21" customFormat="1" ht="12.9" customHeight="1">
      <c r="A18" s="211" t="s">
        <v>865</v>
      </c>
      <c r="B18" s="835">
        <v>495680</v>
      </c>
      <c r="C18" s="837" t="s">
        <v>866</v>
      </c>
      <c r="D18" s="835">
        <v>743520</v>
      </c>
      <c r="F18" s="836" t="s">
        <v>56</v>
      </c>
      <c r="G18" s="836"/>
      <c r="H18" s="836" t="s">
        <v>56</v>
      </c>
      <c r="I18" s="836"/>
      <c r="J18" s="836" t="s">
        <v>56</v>
      </c>
      <c r="K18" s="836">
        <v>0</v>
      </c>
      <c r="L18" s="836" t="s">
        <v>56</v>
      </c>
      <c r="M18" s="836">
        <v>0</v>
      </c>
      <c r="N18" s="836" t="s">
        <v>56</v>
      </c>
      <c r="O18" s="836">
        <v>0</v>
      </c>
      <c r="P18" s="836" t="s">
        <v>56</v>
      </c>
      <c r="Q18" s="836">
        <v>0</v>
      </c>
      <c r="R18" s="836" t="s">
        <v>56</v>
      </c>
      <c r="S18" s="836">
        <v>0</v>
      </c>
      <c r="T18" s="836" t="s">
        <v>56</v>
      </c>
      <c r="U18" s="369"/>
    </row>
    <row r="19" spans="1:21" s="21" customFormat="1" ht="12.9" customHeight="1">
      <c r="A19" s="211" t="s">
        <v>865</v>
      </c>
      <c r="B19" s="835">
        <v>743520</v>
      </c>
      <c r="C19" s="837" t="s">
        <v>866</v>
      </c>
      <c r="D19" s="835">
        <v>991360</v>
      </c>
      <c r="F19" s="836" t="s">
        <v>56</v>
      </c>
      <c r="G19" s="836"/>
      <c r="H19" s="836" t="s">
        <v>56</v>
      </c>
      <c r="I19" s="836"/>
      <c r="J19" s="836" t="s">
        <v>56</v>
      </c>
      <c r="K19" s="836">
        <v>0</v>
      </c>
      <c r="L19" s="836" t="s">
        <v>56</v>
      </c>
      <c r="M19" s="836">
        <v>0</v>
      </c>
      <c r="N19" s="836" t="s">
        <v>56</v>
      </c>
      <c r="O19" s="836">
        <v>0</v>
      </c>
      <c r="P19" s="836" t="s">
        <v>56</v>
      </c>
      <c r="Q19" s="836">
        <v>0</v>
      </c>
      <c r="R19" s="836" t="s">
        <v>56</v>
      </c>
      <c r="S19" s="836">
        <v>0</v>
      </c>
      <c r="T19" s="836" t="s">
        <v>56</v>
      </c>
      <c r="U19" s="369"/>
    </row>
    <row r="20" spans="1:21" s="21" customFormat="1" ht="12.9" customHeight="1">
      <c r="A20" s="211" t="s">
        <v>865</v>
      </c>
      <c r="B20" s="835">
        <v>991360</v>
      </c>
      <c r="C20" s="837" t="s">
        <v>866</v>
      </c>
      <c r="D20" s="835">
        <v>1239200</v>
      </c>
      <c r="F20" s="836" t="s">
        <v>56</v>
      </c>
      <c r="G20" s="836"/>
      <c r="H20" s="836" t="s">
        <v>56</v>
      </c>
      <c r="I20" s="836"/>
      <c r="J20" s="836" t="s">
        <v>56</v>
      </c>
      <c r="K20" s="836">
        <v>0</v>
      </c>
      <c r="L20" s="836" t="s">
        <v>56</v>
      </c>
      <c r="M20" s="836">
        <v>0</v>
      </c>
      <c r="N20" s="836" t="s">
        <v>56</v>
      </c>
      <c r="O20" s="836">
        <v>0</v>
      </c>
      <c r="P20" s="836" t="s">
        <v>56</v>
      </c>
      <c r="Q20" s="836">
        <v>0</v>
      </c>
      <c r="R20" s="836" t="s">
        <v>56</v>
      </c>
      <c r="S20" s="836">
        <v>0</v>
      </c>
      <c r="T20" s="836" t="s">
        <v>56</v>
      </c>
      <c r="U20" s="369"/>
    </row>
    <row r="21" spans="1:21" s="21" customFormat="1" ht="12.9" customHeight="1">
      <c r="A21" s="211" t="s">
        <v>865</v>
      </c>
      <c r="B21" s="835">
        <v>1239200</v>
      </c>
      <c r="C21" s="837" t="s">
        <v>866</v>
      </c>
      <c r="D21" s="835">
        <v>1858800</v>
      </c>
      <c r="F21" s="836" t="s">
        <v>56</v>
      </c>
      <c r="G21" s="836"/>
      <c r="H21" s="836" t="s">
        <v>56</v>
      </c>
      <c r="I21" s="836"/>
      <c r="J21" s="836" t="s">
        <v>56</v>
      </c>
      <c r="K21" s="836">
        <v>0</v>
      </c>
      <c r="L21" s="836" t="s">
        <v>56</v>
      </c>
      <c r="M21" s="836">
        <v>0</v>
      </c>
      <c r="N21" s="836" t="s">
        <v>56</v>
      </c>
      <c r="O21" s="836">
        <v>0</v>
      </c>
      <c r="P21" s="836" t="s">
        <v>56</v>
      </c>
      <c r="Q21" s="836">
        <v>0</v>
      </c>
      <c r="R21" s="836" t="s">
        <v>56</v>
      </c>
      <c r="S21" s="836">
        <v>0</v>
      </c>
      <c r="T21" s="836" t="s">
        <v>56</v>
      </c>
      <c r="U21" s="369"/>
    </row>
    <row r="22" spans="1:21" s="21" customFormat="1" ht="12.9" customHeight="1">
      <c r="A22" s="211" t="s">
        <v>865</v>
      </c>
      <c r="B22" s="835">
        <v>1858800</v>
      </c>
      <c r="C22" s="837" t="s">
        <v>866</v>
      </c>
      <c r="D22" s="835">
        <v>2478400</v>
      </c>
      <c r="F22" s="836" t="s">
        <v>56</v>
      </c>
      <c r="G22" s="836"/>
      <c r="H22" s="836" t="s">
        <v>56</v>
      </c>
      <c r="I22" s="836"/>
      <c r="J22" s="836" t="s">
        <v>56</v>
      </c>
      <c r="K22" s="836">
        <v>0</v>
      </c>
      <c r="L22" s="836" t="s">
        <v>56</v>
      </c>
      <c r="M22" s="836">
        <v>0</v>
      </c>
      <c r="N22" s="836" t="s">
        <v>56</v>
      </c>
      <c r="O22" s="836">
        <v>0</v>
      </c>
      <c r="P22" s="836" t="s">
        <v>56</v>
      </c>
      <c r="Q22" s="836">
        <v>0</v>
      </c>
      <c r="R22" s="836" t="s">
        <v>56</v>
      </c>
      <c r="S22" s="836">
        <v>0</v>
      </c>
      <c r="T22" s="836" t="s">
        <v>56</v>
      </c>
      <c r="U22" s="369"/>
    </row>
    <row r="23" spans="1:21" s="21" customFormat="1" ht="12.9" customHeight="1">
      <c r="A23" s="211" t="s">
        <v>865</v>
      </c>
      <c r="B23" s="835">
        <v>2478400</v>
      </c>
      <c r="C23" s="837" t="s">
        <v>866</v>
      </c>
      <c r="D23" s="835">
        <v>6196000</v>
      </c>
      <c r="F23" s="836" t="s">
        <v>56</v>
      </c>
      <c r="G23" s="836"/>
      <c r="H23" s="836" t="s">
        <v>56</v>
      </c>
      <c r="I23" s="836"/>
      <c r="J23" s="836" t="s">
        <v>56</v>
      </c>
      <c r="K23" s="836">
        <v>0</v>
      </c>
      <c r="L23" s="836" t="s">
        <v>56</v>
      </c>
      <c r="M23" s="836">
        <v>0</v>
      </c>
      <c r="N23" s="836" t="s">
        <v>56</v>
      </c>
      <c r="O23" s="836">
        <v>0</v>
      </c>
      <c r="P23" s="836" t="s">
        <v>56</v>
      </c>
      <c r="Q23" s="836">
        <v>0</v>
      </c>
      <c r="R23" s="836" t="s">
        <v>56</v>
      </c>
      <c r="S23" s="836">
        <v>0</v>
      </c>
      <c r="T23" s="836" t="s">
        <v>56</v>
      </c>
      <c r="U23" s="369"/>
    </row>
    <row r="24" spans="1:21" s="21" customFormat="1" ht="12.9" customHeight="1">
      <c r="A24" s="211" t="s">
        <v>865</v>
      </c>
      <c r="B24" s="835">
        <v>6196000</v>
      </c>
      <c r="C24" s="837" t="s">
        <v>866</v>
      </c>
      <c r="D24" s="835">
        <v>12392000</v>
      </c>
      <c r="F24" s="836" t="s">
        <v>56</v>
      </c>
      <c r="G24" s="836"/>
      <c r="H24" s="836" t="s">
        <v>56</v>
      </c>
      <c r="I24" s="836"/>
      <c r="J24" s="836" t="s">
        <v>56</v>
      </c>
      <c r="K24" s="836">
        <v>0</v>
      </c>
      <c r="L24" s="836" t="s">
        <v>56</v>
      </c>
      <c r="M24" s="836">
        <v>0</v>
      </c>
      <c r="N24" s="836" t="s">
        <v>56</v>
      </c>
      <c r="O24" s="836">
        <v>0</v>
      </c>
      <c r="P24" s="836" t="s">
        <v>56</v>
      </c>
      <c r="Q24" s="836">
        <v>0</v>
      </c>
      <c r="R24" s="836" t="s">
        <v>56</v>
      </c>
      <c r="S24" s="836">
        <v>0</v>
      </c>
      <c r="T24" s="836" t="s">
        <v>56</v>
      </c>
      <c r="U24" s="369"/>
    </row>
    <row r="25" spans="1:21" s="21" customFormat="1" ht="12.9" customHeight="1">
      <c r="A25" s="211" t="s">
        <v>865</v>
      </c>
      <c r="B25" s="835">
        <v>12392000</v>
      </c>
      <c r="C25" s="837" t="s">
        <v>866</v>
      </c>
      <c r="D25" s="838" t="s">
        <v>867</v>
      </c>
      <c r="F25" s="836" t="s">
        <v>56</v>
      </c>
      <c r="G25" s="836"/>
      <c r="H25" s="836" t="s">
        <v>56</v>
      </c>
      <c r="I25" s="836"/>
      <c r="J25" s="836" t="s">
        <v>56</v>
      </c>
      <c r="K25" s="836">
        <v>0</v>
      </c>
      <c r="L25" s="836" t="s">
        <v>56</v>
      </c>
      <c r="M25" s="836">
        <v>0</v>
      </c>
      <c r="N25" s="836" t="s">
        <v>56</v>
      </c>
      <c r="O25" s="836">
        <v>0</v>
      </c>
      <c r="P25" s="836" t="s">
        <v>56</v>
      </c>
      <c r="Q25" s="836">
        <v>0</v>
      </c>
      <c r="R25" s="836" t="s">
        <v>56</v>
      </c>
      <c r="S25" s="836">
        <v>0</v>
      </c>
      <c r="T25" s="836" t="s">
        <v>56</v>
      </c>
      <c r="U25" s="369"/>
    </row>
    <row r="26" spans="1:21" s="21" customFormat="1" ht="13.5" customHeight="1">
      <c r="A26" s="211"/>
      <c r="C26" s="211"/>
      <c r="D26" s="832"/>
      <c r="F26" s="831"/>
      <c r="H26" s="831"/>
      <c r="I26" s="831"/>
      <c r="J26" s="831"/>
      <c r="K26" s="831"/>
      <c r="L26" s="831"/>
      <c r="M26" s="831"/>
      <c r="N26" s="831"/>
      <c r="O26" s="831"/>
      <c r="P26" s="831"/>
      <c r="Q26" s="831"/>
      <c r="R26" s="831"/>
      <c r="S26" s="831"/>
      <c r="T26" s="831"/>
      <c r="U26" s="369"/>
    </row>
    <row r="27" spans="1:21" s="21" customFormat="1" ht="18" customHeight="1">
      <c r="A27" s="782" t="s">
        <v>92</v>
      </c>
      <c r="C27" s="211"/>
      <c r="D27" s="832"/>
      <c r="F27" s="833">
        <v>2767443</v>
      </c>
      <c r="G27" s="833"/>
      <c r="H27" s="833">
        <v>1228786.81932</v>
      </c>
      <c r="I27" s="833"/>
      <c r="J27" s="833">
        <v>1032</v>
      </c>
      <c r="K27" s="833">
        <v>0</v>
      </c>
      <c r="L27" s="833">
        <v>13825.008810000001</v>
      </c>
      <c r="M27" s="833">
        <v>0</v>
      </c>
      <c r="N27" s="833">
        <v>4772</v>
      </c>
      <c r="O27" s="833">
        <v>0</v>
      </c>
      <c r="P27" s="833">
        <v>32618.59906</v>
      </c>
      <c r="Q27" s="833">
        <v>0</v>
      </c>
      <c r="R27" s="833">
        <v>2773247</v>
      </c>
      <c r="S27" s="833">
        <v>0</v>
      </c>
      <c r="T27" s="833">
        <v>1275230.42719</v>
      </c>
      <c r="U27" s="369"/>
    </row>
    <row r="28" spans="1:21" s="21" customFormat="1" ht="12.9" customHeight="1">
      <c r="A28" s="211"/>
      <c r="B28" s="834" t="s">
        <v>864</v>
      </c>
      <c r="C28" s="834"/>
      <c r="D28" s="835">
        <v>12392</v>
      </c>
      <c r="F28" s="836">
        <v>2747009</v>
      </c>
      <c r="G28" s="836"/>
      <c r="H28" s="836">
        <v>446010.27777999989</v>
      </c>
      <c r="I28" s="836"/>
      <c r="J28" s="836">
        <v>931</v>
      </c>
      <c r="K28" s="836">
        <v>0</v>
      </c>
      <c r="L28" s="836">
        <v>657.33345999999983</v>
      </c>
      <c r="M28" s="836">
        <v>0</v>
      </c>
      <c r="N28" s="836">
        <v>4617</v>
      </c>
      <c r="O28" s="836">
        <v>0</v>
      </c>
      <c r="P28" s="836">
        <v>1349.9545500000022</v>
      </c>
      <c r="Q28" s="836">
        <v>0</v>
      </c>
      <c r="R28" s="836">
        <v>2752557</v>
      </c>
      <c r="S28" s="836">
        <v>0</v>
      </c>
      <c r="T28" s="836">
        <v>448017.56578999991</v>
      </c>
      <c r="U28" s="369"/>
    </row>
    <row r="29" spans="1:21" s="21" customFormat="1" ht="12.9" customHeight="1">
      <c r="A29" s="211" t="s">
        <v>865</v>
      </c>
      <c r="B29" s="835">
        <v>12392</v>
      </c>
      <c r="C29" s="837" t="s">
        <v>866</v>
      </c>
      <c r="D29" s="835">
        <v>30980</v>
      </c>
      <c r="F29" s="836">
        <v>12649</v>
      </c>
      <c r="G29" s="836"/>
      <c r="H29" s="836">
        <v>250102.40349</v>
      </c>
      <c r="I29" s="836"/>
      <c r="J29" s="836">
        <v>35</v>
      </c>
      <c r="K29" s="836">
        <v>0</v>
      </c>
      <c r="L29" s="836">
        <v>701.73881000000006</v>
      </c>
      <c r="M29" s="836">
        <v>0</v>
      </c>
      <c r="N29" s="836">
        <v>52</v>
      </c>
      <c r="O29" s="836">
        <v>0</v>
      </c>
      <c r="P29" s="836">
        <v>1020.9850799999999</v>
      </c>
      <c r="Q29" s="836">
        <v>0</v>
      </c>
      <c r="R29" s="836">
        <v>12736</v>
      </c>
      <c r="S29" s="836">
        <v>0</v>
      </c>
      <c r="T29" s="836">
        <v>251825.12737999999</v>
      </c>
      <c r="U29" s="369"/>
    </row>
    <row r="30" spans="1:21" s="21" customFormat="1" ht="12.9" customHeight="1">
      <c r="A30" s="211" t="s">
        <v>865</v>
      </c>
      <c r="B30" s="835">
        <v>30980</v>
      </c>
      <c r="C30" s="837" t="s">
        <v>866</v>
      </c>
      <c r="D30" s="835">
        <v>61960</v>
      </c>
      <c r="F30" s="836">
        <v>4906</v>
      </c>
      <c r="G30" s="836"/>
      <c r="H30" s="836">
        <v>213103.41290999998</v>
      </c>
      <c r="I30" s="836"/>
      <c r="J30" s="836">
        <v>27</v>
      </c>
      <c r="K30" s="836">
        <v>0</v>
      </c>
      <c r="L30" s="836">
        <v>1241.9561000000001</v>
      </c>
      <c r="M30" s="836">
        <v>0</v>
      </c>
      <c r="N30" s="836">
        <v>40</v>
      </c>
      <c r="O30" s="836">
        <v>0</v>
      </c>
      <c r="P30" s="836">
        <v>1707.96957</v>
      </c>
      <c r="Q30" s="836">
        <v>0</v>
      </c>
      <c r="R30" s="836">
        <v>4973</v>
      </c>
      <c r="S30" s="836">
        <v>0</v>
      </c>
      <c r="T30" s="836">
        <v>216053.33858000001</v>
      </c>
      <c r="U30" s="369"/>
    </row>
    <row r="31" spans="1:21" s="21" customFormat="1" ht="12.9" customHeight="1">
      <c r="A31" s="211" t="s">
        <v>865</v>
      </c>
      <c r="B31" s="835">
        <v>61960</v>
      </c>
      <c r="C31" s="837" t="s">
        <v>866</v>
      </c>
      <c r="D31" s="835">
        <v>123920</v>
      </c>
      <c r="F31" s="836">
        <v>2241</v>
      </c>
      <c r="G31" s="836"/>
      <c r="H31" s="836">
        <v>194452.17678000001</v>
      </c>
      <c r="I31" s="836"/>
      <c r="J31" s="836">
        <v>14</v>
      </c>
      <c r="K31" s="836">
        <v>0</v>
      </c>
      <c r="L31" s="836">
        <v>1247.6618799999999</v>
      </c>
      <c r="M31" s="836">
        <v>0</v>
      </c>
      <c r="N31" s="836">
        <v>21</v>
      </c>
      <c r="O31" s="836">
        <v>0</v>
      </c>
      <c r="P31" s="836">
        <v>1970.5474100000001</v>
      </c>
      <c r="Q31" s="836">
        <v>0</v>
      </c>
      <c r="R31" s="836">
        <v>2276</v>
      </c>
      <c r="S31" s="836">
        <v>0</v>
      </c>
      <c r="T31" s="836">
        <v>197670.38606999998</v>
      </c>
      <c r="U31" s="369"/>
    </row>
    <row r="32" spans="1:21" s="21" customFormat="1" ht="12.9" customHeight="1">
      <c r="A32" s="211" t="s">
        <v>865</v>
      </c>
      <c r="B32" s="835">
        <v>123920</v>
      </c>
      <c r="C32" s="837" t="s">
        <v>866</v>
      </c>
      <c r="D32" s="835">
        <v>247840</v>
      </c>
      <c r="F32" s="836">
        <v>548</v>
      </c>
      <c r="G32" s="836"/>
      <c r="H32" s="836">
        <v>86586.501579999996</v>
      </c>
      <c r="I32" s="836"/>
      <c r="J32" s="836">
        <v>15</v>
      </c>
      <c r="K32" s="836">
        <v>0</v>
      </c>
      <c r="L32" s="836">
        <v>2554.2867800000004</v>
      </c>
      <c r="M32" s="836">
        <v>0</v>
      </c>
      <c r="N32" s="836">
        <v>15</v>
      </c>
      <c r="O32" s="836">
        <v>0</v>
      </c>
      <c r="P32" s="836">
        <v>2404.9464199999998</v>
      </c>
      <c r="Q32" s="836">
        <v>0</v>
      </c>
      <c r="R32" s="836">
        <v>578</v>
      </c>
      <c r="S32" s="836">
        <v>0</v>
      </c>
      <c r="T32" s="836">
        <v>91545.734779999999</v>
      </c>
      <c r="U32" s="369"/>
    </row>
    <row r="33" spans="1:21" s="21" customFormat="1" ht="12.9" customHeight="1">
      <c r="A33" s="211" t="s">
        <v>865</v>
      </c>
      <c r="B33" s="835">
        <v>247840</v>
      </c>
      <c r="C33" s="837" t="s">
        <v>866</v>
      </c>
      <c r="D33" s="835">
        <v>495680</v>
      </c>
      <c r="F33" s="836">
        <v>73</v>
      </c>
      <c r="G33" s="836"/>
      <c r="H33" s="836">
        <v>23686.075149999997</v>
      </c>
      <c r="I33" s="836"/>
      <c r="J33" s="836">
        <v>6</v>
      </c>
      <c r="K33" s="836">
        <v>0</v>
      </c>
      <c r="L33" s="836">
        <v>2369.3237300000001</v>
      </c>
      <c r="M33" s="836">
        <v>0</v>
      </c>
      <c r="N33" s="836">
        <v>12</v>
      </c>
      <c r="O33" s="836">
        <v>0</v>
      </c>
      <c r="P33" s="836">
        <v>3848.45084</v>
      </c>
      <c r="Q33" s="836">
        <v>0</v>
      </c>
      <c r="R33" s="836">
        <v>91</v>
      </c>
      <c r="S33" s="836">
        <v>0</v>
      </c>
      <c r="T33" s="836">
        <v>29903.849719999998</v>
      </c>
      <c r="U33" s="369"/>
    </row>
    <row r="34" spans="1:21" s="21" customFormat="1" ht="12.9" customHeight="1">
      <c r="A34" s="211" t="s">
        <v>865</v>
      </c>
      <c r="B34" s="835">
        <v>495680</v>
      </c>
      <c r="C34" s="837" t="s">
        <v>866</v>
      </c>
      <c r="D34" s="835">
        <v>743520</v>
      </c>
      <c r="F34" s="836">
        <v>11</v>
      </c>
      <c r="G34" s="836"/>
      <c r="H34" s="836">
        <v>6531.6701700000003</v>
      </c>
      <c r="I34" s="836"/>
      <c r="J34" s="836">
        <v>1</v>
      </c>
      <c r="K34" s="836">
        <v>0</v>
      </c>
      <c r="L34" s="836">
        <v>527.87901999999997</v>
      </c>
      <c r="M34" s="836">
        <v>0</v>
      </c>
      <c r="N34" s="836">
        <v>6</v>
      </c>
      <c r="O34" s="836">
        <v>0</v>
      </c>
      <c r="P34" s="836">
        <v>3823.7348999999999</v>
      </c>
      <c r="Q34" s="836">
        <v>0</v>
      </c>
      <c r="R34" s="836">
        <v>18</v>
      </c>
      <c r="S34" s="836">
        <v>0</v>
      </c>
      <c r="T34" s="836">
        <v>10883.284089999999</v>
      </c>
      <c r="U34" s="369"/>
    </row>
    <row r="35" spans="1:21" s="21" customFormat="1" ht="12.9" customHeight="1">
      <c r="A35" s="211" t="s">
        <v>865</v>
      </c>
      <c r="B35" s="835">
        <v>743520</v>
      </c>
      <c r="C35" s="837" t="s">
        <v>866</v>
      </c>
      <c r="D35" s="835">
        <v>991360</v>
      </c>
      <c r="F35" s="836">
        <v>2</v>
      </c>
      <c r="G35" s="836"/>
      <c r="H35" s="836">
        <v>1542.8185899999999</v>
      </c>
      <c r="I35" s="836"/>
      <c r="J35" s="836">
        <v>1</v>
      </c>
      <c r="K35" s="836">
        <v>0</v>
      </c>
      <c r="L35" s="836">
        <v>777.57956000000001</v>
      </c>
      <c r="M35" s="836">
        <v>0</v>
      </c>
      <c r="N35" s="836">
        <v>1</v>
      </c>
      <c r="O35" s="836">
        <v>0</v>
      </c>
      <c r="P35" s="836">
        <v>871.00688000000002</v>
      </c>
      <c r="Q35" s="836">
        <v>0</v>
      </c>
      <c r="R35" s="836">
        <v>4</v>
      </c>
      <c r="S35" s="836">
        <v>0</v>
      </c>
      <c r="T35" s="836">
        <v>3191.4050299999999</v>
      </c>
      <c r="U35" s="369"/>
    </row>
    <row r="36" spans="1:21" s="21" customFormat="1" ht="12.9" customHeight="1">
      <c r="A36" s="211" t="s">
        <v>865</v>
      </c>
      <c r="B36" s="835">
        <v>991360</v>
      </c>
      <c r="C36" s="837" t="s">
        <v>866</v>
      </c>
      <c r="D36" s="835">
        <v>1239200</v>
      </c>
      <c r="F36" s="836">
        <v>3</v>
      </c>
      <c r="G36" s="836"/>
      <c r="H36" s="836">
        <v>3086.8707300000001</v>
      </c>
      <c r="I36" s="836"/>
      <c r="J36" s="836">
        <v>1</v>
      </c>
      <c r="K36" s="836">
        <v>0</v>
      </c>
      <c r="L36" s="836">
        <v>1172.1278500000001</v>
      </c>
      <c r="M36" s="836">
        <v>0</v>
      </c>
      <c r="N36" s="836">
        <v>2</v>
      </c>
      <c r="O36" s="836">
        <v>0</v>
      </c>
      <c r="P36" s="836">
        <v>2395.71641</v>
      </c>
      <c r="Q36" s="836">
        <v>0</v>
      </c>
      <c r="R36" s="836">
        <v>6</v>
      </c>
      <c r="S36" s="836">
        <v>0</v>
      </c>
      <c r="T36" s="836">
        <v>6654.7149900000004</v>
      </c>
      <c r="U36" s="369"/>
    </row>
    <row r="37" spans="1:21" s="21" customFormat="1" ht="12.9" customHeight="1">
      <c r="A37" s="211" t="s">
        <v>865</v>
      </c>
      <c r="B37" s="835">
        <v>1239200</v>
      </c>
      <c r="C37" s="837" t="s">
        <v>866</v>
      </c>
      <c r="D37" s="835">
        <v>1858800</v>
      </c>
      <c r="F37" s="836" t="s">
        <v>56</v>
      </c>
      <c r="G37" s="836"/>
      <c r="H37" s="836" t="s">
        <v>56</v>
      </c>
      <c r="I37" s="836"/>
      <c r="J37" s="836" t="s">
        <v>56</v>
      </c>
      <c r="K37" s="836">
        <v>0</v>
      </c>
      <c r="L37" s="836" t="s">
        <v>56</v>
      </c>
      <c r="M37" s="836">
        <v>0</v>
      </c>
      <c r="N37" s="836">
        <v>2</v>
      </c>
      <c r="O37" s="836">
        <v>0</v>
      </c>
      <c r="P37" s="836">
        <v>3284.18318</v>
      </c>
      <c r="Q37" s="836">
        <v>0</v>
      </c>
      <c r="R37" s="836">
        <v>2</v>
      </c>
      <c r="S37" s="836">
        <v>0</v>
      </c>
      <c r="T37" s="836">
        <v>3284.18318</v>
      </c>
      <c r="U37" s="369"/>
    </row>
    <row r="38" spans="1:21" s="21" customFormat="1" ht="12.9" customHeight="1">
      <c r="A38" s="211" t="s">
        <v>865</v>
      </c>
      <c r="B38" s="835">
        <v>1858800</v>
      </c>
      <c r="C38" s="837" t="s">
        <v>866</v>
      </c>
      <c r="D38" s="835">
        <v>2478400</v>
      </c>
      <c r="F38" s="836" t="s">
        <v>56</v>
      </c>
      <c r="G38" s="836"/>
      <c r="H38" s="836" t="s">
        <v>56</v>
      </c>
      <c r="I38" s="836"/>
      <c r="J38" s="836" t="s">
        <v>56</v>
      </c>
      <c r="K38" s="836">
        <v>0</v>
      </c>
      <c r="L38" s="836" t="s">
        <v>56</v>
      </c>
      <c r="M38" s="836">
        <v>0</v>
      </c>
      <c r="N38" s="836">
        <v>1</v>
      </c>
      <c r="O38" s="836">
        <v>0</v>
      </c>
      <c r="P38" s="836">
        <v>1926.0649900000001</v>
      </c>
      <c r="Q38" s="836">
        <v>0</v>
      </c>
      <c r="R38" s="836">
        <v>1</v>
      </c>
      <c r="S38" s="836">
        <v>0</v>
      </c>
      <c r="T38" s="836">
        <v>1926.0649900000001</v>
      </c>
      <c r="U38" s="369"/>
    </row>
    <row r="39" spans="1:21" s="21" customFormat="1" ht="12.9" customHeight="1">
      <c r="A39" s="211" t="s">
        <v>865</v>
      </c>
      <c r="B39" s="835">
        <v>2478400</v>
      </c>
      <c r="C39" s="837" t="s">
        <v>866</v>
      </c>
      <c r="D39" s="835">
        <v>6196000</v>
      </c>
      <c r="F39" s="836">
        <v>1</v>
      </c>
      <c r="G39" s="836"/>
      <c r="H39" s="836">
        <v>3684.6121400000002</v>
      </c>
      <c r="I39" s="836"/>
      <c r="J39" s="836">
        <v>1</v>
      </c>
      <c r="K39" s="836">
        <v>0</v>
      </c>
      <c r="L39" s="836">
        <v>2575.1216199999999</v>
      </c>
      <c r="M39" s="836">
        <v>0</v>
      </c>
      <c r="N39" s="836">
        <v>3</v>
      </c>
      <c r="O39" s="836">
        <v>0</v>
      </c>
      <c r="P39" s="836">
        <v>8015.0388300000004</v>
      </c>
      <c r="Q39" s="836">
        <v>0</v>
      </c>
      <c r="R39" s="836">
        <v>5</v>
      </c>
      <c r="S39" s="836">
        <v>0</v>
      </c>
      <c r="T39" s="836">
        <v>14274.77259</v>
      </c>
      <c r="U39" s="369"/>
    </row>
    <row r="40" spans="1:21" s="21" customFormat="1" ht="12.9" customHeight="1">
      <c r="A40" s="211" t="s">
        <v>865</v>
      </c>
      <c r="B40" s="835">
        <v>6196000</v>
      </c>
      <c r="C40" s="837" t="s">
        <v>866</v>
      </c>
      <c r="D40" s="835">
        <v>12392000</v>
      </c>
      <c r="F40" s="836" t="s">
        <v>56</v>
      </c>
      <c r="G40" s="836"/>
      <c r="H40" s="836" t="s">
        <v>56</v>
      </c>
      <c r="I40" s="836"/>
      <c r="J40" s="836" t="s">
        <v>56</v>
      </c>
      <c r="K40" s="836">
        <v>0</v>
      </c>
      <c r="L40" s="836" t="s">
        <v>56</v>
      </c>
      <c r="M40" s="836">
        <v>0</v>
      </c>
      <c r="N40" s="836" t="s">
        <v>56</v>
      </c>
      <c r="O40" s="836">
        <v>0</v>
      </c>
      <c r="P40" s="836" t="s">
        <v>56</v>
      </c>
      <c r="Q40" s="836">
        <v>0</v>
      </c>
      <c r="R40" s="836" t="s">
        <v>56</v>
      </c>
      <c r="S40" s="836">
        <v>0</v>
      </c>
      <c r="T40" s="836" t="s">
        <v>56</v>
      </c>
      <c r="U40" s="369"/>
    </row>
    <row r="41" spans="1:21" s="21" customFormat="1" ht="12.9" customHeight="1">
      <c r="A41" s="211" t="s">
        <v>865</v>
      </c>
      <c r="B41" s="835">
        <v>12392000</v>
      </c>
      <c r="C41" s="837" t="s">
        <v>866</v>
      </c>
      <c r="D41" s="838" t="s">
        <v>867</v>
      </c>
      <c r="F41" s="836" t="s">
        <v>56</v>
      </c>
      <c r="G41" s="836"/>
      <c r="H41" s="836" t="s">
        <v>56</v>
      </c>
      <c r="I41" s="836"/>
      <c r="J41" s="836" t="s">
        <v>56</v>
      </c>
      <c r="K41" s="836">
        <v>0</v>
      </c>
      <c r="L41" s="836" t="s">
        <v>56</v>
      </c>
      <c r="M41" s="836">
        <v>0</v>
      </c>
      <c r="N41" s="836" t="s">
        <v>56</v>
      </c>
      <c r="O41" s="836">
        <v>0</v>
      </c>
      <c r="P41" s="836" t="s">
        <v>56</v>
      </c>
      <c r="Q41" s="836">
        <v>0</v>
      </c>
      <c r="R41" s="836" t="s">
        <v>56</v>
      </c>
      <c r="S41" s="836">
        <v>0</v>
      </c>
      <c r="T41" s="836" t="s">
        <v>56</v>
      </c>
      <c r="U41" s="369"/>
    </row>
    <row r="42" spans="1:21" s="21" customFormat="1" ht="12" customHeight="1">
      <c r="A42" s="211"/>
      <c r="C42" s="211"/>
      <c r="D42" s="832"/>
      <c r="F42" s="831"/>
      <c r="H42" s="831"/>
      <c r="I42" s="831"/>
      <c r="J42" s="831"/>
      <c r="K42" s="831"/>
      <c r="L42" s="831"/>
      <c r="M42" s="831"/>
      <c r="N42" s="831"/>
      <c r="O42" s="831"/>
      <c r="P42" s="831"/>
      <c r="Q42" s="831"/>
      <c r="R42" s="831"/>
      <c r="S42" s="831"/>
      <c r="T42" s="831"/>
      <c r="U42" s="369"/>
    </row>
    <row r="43" spans="1:21" s="21" customFormat="1" ht="18" customHeight="1">
      <c r="A43" s="782" t="s">
        <v>74</v>
      </c>
      <c r="C43" s="211"/>
      <c r="D43" s="832"/>
      <c r="F43" s="833">
        <v>159522</v>
      </c>
      <c r="G43" s="833"/>
      <c r="H43" s="833">
        <v>4232917.5122400001</v>
      </c>
      <c r="I43" s="833"/>
      <c r="J43" s="833">
        <v>230</v>
      </c>
      <c r="K43" s="833">
        <v>0</v>
      </c>
      <c r="L43" s="833">
        <v>717203.60277999996</v>
      </c>
      <c r="M43" s="833">
        <v>0</v>
      </c>
      <c r="N43" s="833">
        <v>457</v>
      </c>
      <c r="O43" s="833">
        <v>0</v>
      </c>
      <c r="P43" s="833">
        <v>1695295.6677899999</v>
      </c>
      <c r="Q43" s="833">
        <v>0</v>
      </c>
      <c r="R43" s="833">
        <v>160209</v>
      </c>
      <c r="S43" s="833">
        <v>0</v>
      </c>
      <c r="T43" s="833">
        <v>6645416.7828100007</v>
      </c>
      <c r="U43" s="369"/>
    </row>
    <row r="44" spans="1:21" s="21" customFormat="1" ht="12.9" customHeight="1">
      <c r="A44" s="211"/>
      <c r="B44" s="834" t="s">
        <v>864</v>
      </c>
      <c r="C44" s="834"/>
      <c r="D44" s="835">
        <v>12392</v>
      </c>
      <c r="F44" s="836">
        <v>113496</v>
      </c>
      <c r="G44" s="836"/>
      <c r="H44" s="836">
        <v>111009.51961999992</v>
      </c>
      <c r="I44" s="836"/>
      <c r="J44" s="836">
        <v>112</v>
      </c>
      <c r="K44" s="836">
        <v>0</v>
      </c>
      <c r="L44" s="836">
        <v>27.306659999885596</v>
      </c>
      <c r="M44" s="836">
        <v>0</v>
      </c>
      <c r="N44" s="836">
        <v>293</v>
      </c>
      <c r="O44" s="836">
        <v>0</v>
      </c>
      <c r="P44" s="836">
        <v>100.84530999977142</v>
      </c>
      <c r="Q44" s="836">
        <v>0</v>
      </c>
      <c r="R44" s="836">
        <v>113901</v>
      </c>
      <c r="S44" s="836">
        <v>0</v>
      </c>
      <c r="T44" s="836">
        <v>111137.67159000039</v>
      </c>
      <c r="U44" s="369"/>
    </row>
    <row r="45" spans="1:21" s="21" customFormat="1" ht="12.9" customHeight="1">
      <c r="A45" s="211" t="s">
        <v>865</v>
      </c>
      <c r="B45" s="835">
        <v>12392</v>
      </c>
      <c r="C45" s="837" t="s">
        <v>866</v>
      </c>
      <c r="D45" s="835">
        <v>30980</v>
      </c>
      <c r="F45" s="836">
        <v>13205</v>
      </c>
      <c r="G45" s="836"/>
      <c r="H45" s="836">
        <v>280984.87920999998</v>
      </c>
      <c r="I45" s="836"/>
      <c r="J45" s="836">
        <v>1</v>
      </c>
      <c r="K45" s="836">
        <v>0</v>
      </c>
      <c r="L45" s="836">
        <v>22.986999999999998</v>
      </c>
      <c r="M45" s="836">
        <v>0</v>
      </c>
      <c r="N45" s="836">
        <v>8</v>
      </c>
      <c r="O45" s="836">
        <v>0</v>
      </c>
      <c r="P45" s="836">
        <v>171.96036000000001</v>
      </c>
      <c r="Q45" s="836">
        <v>0</v>
      </c>
      <c r="R45" s="836">
        <v>13214</v>
      </c>
      <c r="S45" s="836">
        <v>0</v>
      </c>
      <c r="T45" s="836">
        <v>281179.82656999998</v>
      </c>
      <c r="U45" s="369"/>
    </row>
    <row r="46" spans="1:21" s="21" customFormat="1" ht="12.9" customHeight="1">
      <c r="A46" s="211" t="s">
        <v>865</v>
      </c>
      <c r="B46" s="835">
        <v>30980</v>
      </c>
      <c r="C46" s="837" t="s">
        <v>866</v>
      </c>
      <c r="D46" s="835">
        <v>61960</v>
      </c>
      <c r="F46" s="836">
        <v>11390</v>
      </c>
      <c r="G46" s="836"/>
      <c r="H46" s="836">
        <v>530081.24361999996</v>
      </c>
      <c r="I46" s="836"/>
      <c r="J46" s="836">
        <v>3</v>
      </c>
      <c r="K46" s="836">
        <v>0</v>
      </c>
      <c r="L46" s="836">
        <v>147.44958000000003</v>
      </c>
      <c r="M46" s="836">
        <v>0</v>
      </c>
      <c r="N46" s="836">
        <v>6</v>
      </c>
      <c r="O46" s="836">
        <v>0</v>
      </c>
      <c r="P46" s="836">
        <v>260.76311000000004</v>
      </c>
      <c r="Q46" s="836">
        <v>0</v>
      </c>
      <c r="R46" s="836">
        <v>11399</v>
      </c>
      <c r="S46" s="836">
        <v>0</v>
      </c>
      <c r="T46" s="836">
        <v>530489.45631000004</v>
      </c>
      <c r="U46" s="369"/>
    </row>
    <row r="47" spans="1:21" s="21" customFormat="1" ht="12.9" customHeight="1">
      <c r="A47" s="211" t="s">
        <v>865</v>
      </c>
      <c r="B47" s="835">
        <v>61960</v>
      </c>
      <c r="C47" s="837" t="s">
        <v>866</v>
      </c>
      <c r="D47" s="835">
        <v>123920</v>
      </c>
      <c r="F47" s="836">
        <v>14353</v>
      </c>
      <c r="G47" s="836"/>
      <c r="H47" s="836">
        <v>1358769.57953</v>
      </c>
      <c r="I47" s="836"/>
      <c r="J47" s="836">
        <v>6</v>
      </c>
      <c r="K47" s="836">
        <v>0</v>
      </c>
      <c r="L47" s="836">
        <v>593.78744000000006</v>
      </c>
      <c r="M47" s="836">
        <v>0</v>
      </c>
      <c r="N47" s="836">
        <v>9</v>
      </c>
      <c r="O47" s="836">
        <v>0</v>
      </c>
      <c r="P47" s="836">
        <v>869.39481000000001</v>
      </c>
      <c r="Q47" s="836">
        <v>0</v>
      </c>
      <c r="R47" s="836">
        <v>14368</v>
      </c>
      <c r="S47" s="836">
        <v>0</v>
      </c>
      <c r="T47" s="836">
        <v>1360232.7617800001</v>
      </c>
      <c r="U47" s="369"/>
    </row>
    <row r="48" spans="1:21" s="21" customFormat="1" ht="12.9" customHeight="1">
      <c r="A48" s="211" t="s">
        <v>865</v>
      </c>
      <c r="B48" s="835">
        <v>123920</v>
      </c>
      <c r="C48" s="837" t="s">
        <v>866</v>
      </c>
      <c r="D48" s="835">
        <v>247840</v>
      </c>
      <c r="F48" s="836">
        <v>4920</v>
      </c>
      <c r="G48" s="836"/>
      <c r="H48" s="836">
        <v>816696.21571999998</v>
      </c>
      <c r="I48" s="836"/>
      <c r="J48" s="836">
        <v>4</v>
      </c>
      <c r="K48" s="836">
        <v>0</v>
      </c>
      <c r="L48" s="836">
        <v>772.17667000000006</v>
      </c>
      <c r="M48" s="836">
        <v>0</v>
      </c>
      <c r="N48" s="836">
        <v>9</v>
      </c>
      <c r="O48" s="836">
        <v>0</v>
      </c>
      <c r="P48" s="836">
        <v>1657.2477000000001</v>
      </c>
      <c r="Q48" s="836">
        <v>0</v>
      </c>
      <c r="R48" s="836">
        <v>4933</v>
      </c>
      <c r="S48" s="836">
        <v>0</v>
      </c>
      <c r="T48" s="836">
        <v>819125.64009</v>
      </c>
      <c r="U48" s="369"/>
    </row>
    <row r="49" spans="1:22" s="21" customFormat="1" ht="12.9" customHeight="1">
      <c r="A49" s="211" t="s">
        <v>865</v>
      </c>
      <c r="B49" s="835">
        <v>247840</v>
      </c>
      <c r="C49" s="837" t="s">
        <v>866</v>
      </c>
      <c r="D49" s="835">
        <v>495680</v>
      </c>
      <c r="F49" s="836">
        <v>1495</v>
      </c>
      <c r="G49" s="836"/>
      <c r="H49" s="836">
        <v>495713.24064999999</v>
      </c>
      <c r="I49" s="836"/>
      <c r="J49" s="836">
        <v>10</v>
      </c>
      <c r="K49" s="836">
        <v>0</v>
      </c>
      <c r="L49" s="836">
        <v>3800.7412599999998</v>
      </c>
      <c r="M49" s="836">
        <v>0</v>
      </c>
      <c r="N49" s="836">
        <v>3</v>
      </c>
      <c r="O49" s="836">
        <v>0</v>
      </c>
      <c r="P49" s="836">
        <v>1012.17404</v>
      </c>
      <c r="Q49" s="836">
        <v>0</v>
      </c>
      <c r="R49" s="836">
        <v>1508</v>
      </c>
      <c r="S49" s="836">
        <v>0</v>
      </c>
      <c r="T49" s="836">
        <v>500526.15594999999</v>
      </c>
      <c r="U49" s="369"/>
    </row>
    <row r="50" spans="1:22" s="21" customFormat="1" ht="12.9" customHeight="1">
      <c r="A50" s="211" t="s">
        <v>865</v>
      </c>
      <c r="B50" s="835">
        <v>495680</v>
      </c>
      <c r="C50" s="837" t="s">
        <v>866</v>
      </c>
      <c r="D50" s="835">
        <v>743520</v>
      </c>
      <c r="F50" s="836">
        <v>374</v>
      </c>
      <c r="G50" s="836"/>
      <c r="H50" s="836">
        <v>218903.18786999999</v>
      </c>
      <c r="I50" s="836"/>
      <c r="J50" s="836">
        <v>15</v>
      </c>
      <c r="K50" s="836">
        <v>0</v>
      </c>
      <c r="L50" s="836">
        <v>9430.0644000000011</v>
      </c>
      <c r="M50" s="836">
        <v>0</v>
      </c>
      <c r="N50" s="836">
        <v>6</v>
      </c>
      <c r="O50" s="836">
        <v>0</v>
      </c>
      <c r="P50" s="836">
        <v>3593.6298400000001</v>
      </c>
      <c r="Q50" s="836">
        <v>0</v>
      </c>
      <c r="R50" s="836">
        <v>395</v>
      </c>
      <c r="S50" s="836">
        <v>0</v>
      </c>
      <c r="T50" s="836">
        <v>231926.88211000001</v>
      </c>
      <c r="U50" s="369"/>
    </row>
    <row r="51" spans="1:22" s="21" customFormat="1" ht="12.9" customHeight="1">
      <c r="A51" s="211" t="s">
        <v>865</v>
      </c>
      <c r="B51" s="835">
        <v>743520</v>
      </c>
      <c r="C51" s="837" t="s">
        <v>866</v>
      </c>
      <c r="D51" s="835">
        <v>991360</v>
      </c>
      <c r="F51" s="836">
        <v>125</v>
      </c>
      <c r="G51" s="836"/>
      <c r="H51" s="836">
        <v>105664.12658</v>
      </c>
      <c r="I51" s="836"/>
      <c r="J51" s="836">
        <v>4</v>
      </c>
      <c r="K51" s="836">
        <v>0</v>
      </c>
      <c r="L51" s="836">
        <v>3497.2703500000002</v>
      </c>
      <c r="M51" s="836">
        <v>0</v>
      </c>
      <c r="N51" s="836">
        <v>6</v>
      </c>
      <c r="O51" s="836">
        <v>0</v>
      </c>
      <c r="P51" s="836">
        <v>5253.5580599999994</v>
      </c>
      <c r="Q51" s="836">
        <v>0</v>
      </c>
      <c r="R51" s="836">
        <v>135</v>
      </c>
      <c r="S51" s="836">
        <v>0</v>
      </c>
      <c r="T51" s="836">
        <v>114414.95499</v>
      </c>
      <c r="U51" s="369"/>
    </row>
    <row r="52" spans="1:22" s="21" customFormat="1" ht="12.9" customHeight="1">
      <c r="A52" s="211" t="s">
        <v>865</v>
      </c>
      <c r="B52" s="835">
        <v>991360</v>
      </c>
      <c r="C52" s="837" t="s">
        <v>866</v>
      </c>
      <c r="D52" s="835">
        <v>1239200</v>
      </c>
      <c r="F52" s="836">
        <v>64</v>
      </c>
      <c r="G52" s="836"/>
      <c r="H52" s="836">
        <v>70815.675499999998</v>
      </c>
      <c r="I52" s="836"/>
      <c r="J52" s="836">
        <v>4</v>
      </c>
      <c r="K52" s="836">
        <v>0</v>
      </c>
      <c r="L52" s="836">
        <v>4146.9230699999998</v>
      </c>
      <c r="M52" s="836">
        <v>0</v>
      </c>
      <c r="N52" s="836">
        <v>6</v>
      </c>
      <c r="O52" s="836">
        <v>0</v>
      </c>
      <c r="P52" s="836">
        <v>6475.5092500000001</v>
      </c>
      <c r="Q52" s="836">
        <v>0</v>
      </c>
      <c r="R52" s="836">
        <v>74</v>
      </c>
      <c r="S52" s="836">
        <v>0</v>
      </c>
      <c r="T52" s="836">
        <v>81438.10781999999</v>
      </c>
      <c r="U52" s="369"/>
    </row>
    <row r="53" spans="1:22" s="21" customFormat="1" ht="12.9" customHeight="1">
      <c r="A53" s="211" t="s">
        <v>865</v>
      </c>
      <c r="B53" s="835">
        <v>1239200</v>
      </c>
      <c r="C53" s="837" t="s">
        <v>866</v>
      </c>
      <c r="D53" s="835">
        <v>1858800</v>
      </c>
      <c r="F53" s="836">
        <v>49</v>
      </c>
      <c r="G53" s="836"/>
      <c r="H53" s="836">
        <v>71500.073269999993</v>
      </c>
      <c r="I53" s="836"/>
      <c r="J53" s="836">
        <v>12</v>
      </c>
      <c r="K53" s="836">
        <v>0</v>
      </c>
      <c r="L53" s="836">
        <v>18657.180649999998</v>
      </c>
      <c r="M53" s="836">
        <v>0</v>
      </c>
      <c r="N53" s="836">
        <v>8</v>
      </c>
      <c r="O53" s="836">
        <v>0</v>
      </c>
      <c r="P53" s="836">
        <v>11476.929980000001</v>
      </c>
      <c r="Q53" s="836">
        <v>0</v>
      </c>
      <c r="R53" s="836">
        <v>69</v>
      </c>
      <c r="S53" s="836">
        <v>0</v>
      </c>
      <c r="T53" s="836">
        <v>101634.1839</v>
      </c>
      <c r="U53" s="369"/>
    </row>
    <row r="54" spans="1:22" s="21" customFormat="1" ht="12.9" customHeight="1">
      <c r="A54" s="211" t="s">
        <v>865</v>
      </c>
      <c r="B54" s="835">
        <v>1858800</v>
      </c>
      <c r="C54" s="837" t="s">
        <v>866</v>
      </c>
      <c r="D54" s="835">
        <v>2478400</v>
      </c>
      <c r="F54" s="836">
        <v>18</v>
      </c>
      <c r="G54" s="836"/>
      <c r="H54" s="836">
        <v>38234.520429999997</v>
      </c>
      <c r="I54" s="836"/>
      <c r="J54" s="836">
        <v>9</v>
      </c>
      <c r="K54" s="836">
        <v>0</v>
      </c>
      <c r="L54" s="836">
        <v>19255.845699999998</v>
      </c>
      <c r="M54" s="836">
        <v>0</v>
      </c>
      <c r="N54" s="836">
        <v>4</v>
      </c>
      <c r="O54" s="836">
        <v>0</v>
      </c>
      <c r="P54" s="836">
        <v>8560.1234199999999</v>
      </c>
      <c r="Q54" s="836">
        <v>0</v>
      </c>
      <c r="R54" s="836">
        <v>31</v>
      </c>
      <c r="S54" s="836">
        <v>0</v>
      </c>
      <c r="T54" s="836">
        <v>66050.489549999998</v>
      </c>
      <c r="U54" s="369"/>
    </row>
    <row r="55" spans="1:22" s="21" customFormat="1" ht="12.9" customHeight="1">
      <c r="A55" s="211" t="s">
        <v>865</v>
      </c>
      <c r="B55" s="835">
        <v>2478400</v>
      </c>
      <c r="C55" s="837" t="s">
        <v>866</v>
      </c>
      <c r="D55" s="835">
        <v>6196000</v>
      </c>
      <c r="F55" s="836">
        <v>30</v>
      </c>
      <c r="G55" s="836"/>
      <c r="H55" s="836">
        <v>108458.76206000001</v>
      </c>
      <c r="I55" s="836"/>
      <c r="J55" s="836">
        <v>27</v>
      </c>
      <c r="K55" s="836">
        <v>0</v>
      </c>
      <c r="L55" s="836">
        <v>102741.04334</v>
      </c>
      <c r="M55" s="836">
        <v>0</v>
      </c>
      <c r="N55" s="836">
        <v>23</v>
      </c>
      <c r="O55" s="836">
        <v>0</v>
      </c>
      <c r="P55" s="836">
        <v>91307.286900000006</v>
      </c>
      <c r="Q55" s="836">
        <v>0</v>
      </c>
      <c r="R55" s="836">
        <v>80</v>
      </c>
      <c r="S55" s="836">
        <v>0</v>
      </c>
      <c r="T55" s="836">
        <v>302507.09230000002</v>
      </c>
      <c r="U55" s="369"/>
    </row>
    <row r="56" spans="1:22" s="21" customFormat="1" ht="12.9" customHeight="1">
      <c r="A56" s="211" t="s">
        <v>865</v>
      </c>
      <c r="B56" s="835">
        <v>6196000</v>
      </c>
      <c r="C56" s="837" t="s">
        <v>866</v>
      </c>
      <c r="D56" s="835">
        <v>12392000</v>
      </c>
      <c r="F56" s="836">
        <v>3</v>
      </c>
      <c r="G56" s="836"/>
      <c r="H56" s="836">
        <v>26086.48818</v>
      </c>
      <c r="I56" s="836"/>
      <c r="J56" s="836">
        <v>13</v>
      </c>
      <c r="K56" s="836">
        <v>0</v>
      </c>
      <c r="L56" s="836">
        <v>113521.67201000001</v>
      </c>
      <c r="M56" s="836">
        <v>0</v>
      </c>
      <c r="N56" s="836">
        <v>32</v>
      </c>
      <c r="O56" s="836">
        <v>0</v>
      </c>
      <c r="P56" s="836">
        <v>287015.73601999995</v>
      </c>
      <c r="Q56" s="836">
        <v>0</v>
      </c>
      <c r="R56" s="836">
        <v>48</v>
      </c>
      <c r="S56" s="836">
        <v>0</v>
      </c>
      <c r="T56" s="836">
        <v>426623.89620999998</v>
      </c>
      <c r="U56" s="369"/>
    </row>
    <row r="57" spans="1:22" s="21" customFormat="1" ht="12.9" customHeight="1">
      <c r="A57" s="211" t="s">
        <v>865</v>
      </c>
      <c r="B57" s="835">
        <v>12392000</v>
      </c>
      <c r="C57" s="837" t="s">
        <v>866</v>
      </c>
      <c r="D57" s="838" t="s">
        <v>867</v>
      </c>
      <c r="F57" s="836" t="s">
        <v>56</v>
      </c>
      <c r="G57" s="836"/>
      <c r="H57" s="836" t="s">
        <v>56</v>
      </c>
      <c r="I57" s="836"/>
      <c r="J57" s="836">
        <v>10</v>
      </c>
      <c r="K57" s="836">
        <v>0</v>
      </c>
      <c r="L57" s="836">
        <v>440589.15464999998</v>
      </c>
      <c r="M57" s="836">
        <v>0</v>
      </c>
      <c r="N57" s="836">
        <v>44</v>
      </c>
      <c r="O57" s="836">
        <v>0</v>
      </c>
      <c r="P57" s="836">
        <v>1277540.50899</v>
      </c>
      <c r="Q57" s="836">
        <v>0</v>
      </c>
      <c r="R57" s="836">
        <v>54</v>
      </c>
      <c r="S57" s="836">
        <v>0</v>
      </c>
      <c r="T57" s="836">
        <v>1718129.6636400002</v>
      </c>
      <c r="U57" s="369"/>
    </row>
    <row r="58" spans="1:22" s="21" customFormat="1" ht="10.5" customHeight="1">
      <c r="A58" s="211"/>
      <c r="B58" s="834"/>
      <c r="C58" s="834"/>
      <c r="D58" s="835"/>
      <c r="F58" s="831"/>
      <c r="H58" s="831"/>
      <c r="I58" s="831"/>
      <c r="J58" s="831"/>
      <c r="K58" s="831"/>
      <c r="L58" s="831"/>
      <c r="M58" s="831"/>
      <c r="N58" s="831"/>
      <c r="O58" s="831"/>
      <c r="P58" s="831"/>
      <c r="Q58" s="831"/>
      <c r="R58" s="831"/>
      <c r="S58" s="831"/>
      <c r="T58" s="831"/>
      <c r="U58" s="839"/>
      <c r="V58" s="839"/>
    </row>
    <row r="59" spans="1:22" s="15" customFormat="1" ht="20.100000000000001" customHeight="1">
      <c r="A59" s="782" t="s">
        <v>75</v>
      </c>
      <c r="B59" s="21"/>
      <c r="C59" s="211"/>
      <c r="D59" s="832"/>
      <c r="E59" s="21"/>
      <c r="F59" s="833">
        <v>131205</v>
      </c>
      <c r="G59" s="833"/>
      <c r="H59" s="833">
        <v>461442.05222000001</v>
      </c>
      <c r="I59" s="833"/>
      <c r="J59" s="833" t="s">
        <v>56</v>
      </c>
      <c r="K59" s="833">
        <v>0</v>
      </c>
      <c r="L59" s="833" t="s">
        <v>56</v>
      </c>
      <c r="M59" s="833">
        <v>0</v>
      </c>
      <c r="N59" s="833" t="s">
        <v>56</v>
      </c>
      <c r="O59" s="833">
        <v>0</v>
      </c>
      <c r="P59" s="833" t="s">
        <v>56</v>
      </c>
      <c r="Q59" s="833">
        <v>0</v>
      </c>
      <c r="R59" s="833">
        <v>131205</v>
      </c>
      <c r="S59" s="833">
        <v>0</v>
      </c>
      <c r="T59" s="833">
        <v>461442.05222000001</v>
      </c>
      <c r="U59" s="369"/>
    </row>
    <row r="60" spans="1:22" s="21" customFormat="1" ht="12.9" customHeight="1">
      <c r="A60" s="211"/>
      <c r="B60" s="834" t="s">
        <v>864</v>
      </c>
      <c r="C60" s="834"/>
      <c r="D60" s="835">
        <v>12392</v>
      </c>
      <c r="F60" s="836">
        <v>122751</v>
      </c>
      <c r="G60" s="836"/>
      <c r="H60" s="836">
        <v>87248.072840000037</v>
      </c>
      <c r="I60" s="836"/>
      <c r="J60" s="836" t="s">
        <v>56</v>
      </c>
      <c r="K60" s="836">
        <v>0</v>
      </c>
      <c r="L60" s="836" t="s">
        <v>56</v>
      </c>
      <c r="M60" s="836">
        <v>0</v>
      </c>
      <c r="N60" s="836" t="s">
        <v>56</v>
      </c>
      <c r="O60" s="836">
        <v>0</v>
      </c>
      <c r="P60" s="836" t="s">
        <v>56</v>
      </c>
      <c r="Q60" s="836">
        <v>0</v>
      </c>
      <c r="R60" s="836">
        <v>122751</v>
      </c>
      <c r="S60" s="836">
        <v>0</v>
      </c>
      <c r="T60" s="836">
        <v>87248.072840000037</v>
      </c>
      <c r="U60" s="369"/>
    </row>
    <row r="61" spans="1:22" s="21" customFormat="1" ht="12.9" customHeight="1">
      <c r="A61" s="211" t="s">
        <v>865</v>
      </c>
      <c r="B61" s="835">
        <v>12392</v>
      </c>
      <c r="C61" s="837" t="s">
        <v>866</v>
      </c>
      <c r="D61" s="835">
        <v>30980</v>
      </c>
      <c r="F61" s="836">
        <v>4586</v>
      </c>
      <c r="G61" s="836"/>
      <c r="H61" s="836">
        <v>90190.185099999988</v>
      </c>
      <c r="I61" s="836"/>
      <c r="J61" s="836" t="s">
        <v>56</v>
      </c>
      <c r="K61" s="836">
        <v>0</v>
      </c>
      <c r="L61" s="836" t="s">
        <v>56</v>
      </c>
      <c r="M61" s="836">
        <v>0</v>
      </c>
      <c r="N61" s="836" t="s">
        <v>56</v>
      </c>
      <c r="O61" s="836">
        <v>0</v>
      </c>
      <c r="P61" s="836" t="s">
        <v>56</v>
      </c>
      <c r="Q61" s="836">
        <v>0</v>
      </c>
      <c r="R61" s="836">
        <v>4586</v>
      </c>
      <c r="S61" s="836">
        <v>0</v>
      </c>
      <c r="T61" s="836">
        <v>90190.185099999988</v>
      </c>
      <c r="U61" s="369"/>
    </row>
    <row r="62" spans="1:22" s="21" customFormat="1" ht="12.9" customHeight="1">
      <c r="A62" s="211" t="s">
        <v>865</v>
      </c>
      <c r="B62" s="835">
        <v>30980</v>
      </c>
      <c r="C62" s="837" t="s">
        <v>866</v>
      </c>
      <c r="D62" s="835">
        <v>61960</v>
      </c>
      <c r="F62" s="836">
        <v>2277</v>
      </c>
      <c r="G62" s="836"/>
      <c r="H62" s="836">
        <v>98952.059859999994</v>
      </c>
      <c r="I62" s="836"/>
      <c r="J62" s="836" t="s">
        <v>56</v>
      </c>
      <c r="K62" s="836">
        <v>0</v>
      </c>
      <c r="L62" s="836" t="s">
        <v>56</v>
      </c>
      <c r="M62" s="836">
        <v>0</v>
      </c>
      <c r="N62" s="836" t="s">
        <v>56</v>
      </c>
      <c r="O62" s="836">
        <v>0</v>
      </c>
      <c r="P62" s="836" t="s">
        <v>56</v>
      </c>
      <c r="Q62" s="836">
        <v>0</v>
      </c>
      <c r="R62" s="836">
        <v>2277</v>
      </c>
      <c r="S62" s="836">
        <v>0</v>
      </c>
      <c r="T62" s="836">
        <v>98952.059859999994</v>
      </c>
      <c r="U62" s="369"/>
    </row>
    <row r="63" spans="1:22" s="21" customFormat="1" ht="12.9" customHeight="1">
      <c r="A63" s="211" t="s">
        <v>865</v>
      </c>
      <c r="B63" s="835">
        <v>61960</v>
      </c>
      <c r="C63" s="837" t="s">
        <v>866</v>
      </c>
      <c r="D63" s="835">
        <v>123920</v>
      </c>
      <c r="F63" s="836">
        <v>1165</v>
      </c>
      <c r="G63" s="836"/>
      <c r="H63" s="836">
        <v>99784.366540000003</v>
      </c>
      <c r="I63" s="836"/>
      <c r="J63" s="836" t="s">
        <v>56</v>
      </c>
      <c r="K63" s="836">
        <v>0</v>
      </c>
      <c r="L63" s="836" t="s">
        <v>56</v>
      </c>
      <c r="M63" s="836">
        <v>0</v>
      </c>
      <c r="N63" s="836" t="s">
        <v>56</v>
      </c>
      <c r="O63" s="836">
        <v>0</v>
      </c>
      <c r="P63" s="836" t="s">
        <v>56</v>
      </c>
      <c r="Q63" s="836">
        <v>0</v>
      </c>
      <c r="R63" s="836">
        <v>1165</v>
      </c>
      <c r="S63" s="836">
        <v>0</v>
      </c>
      <c r="T63" s="836">
        <v>99784.366540000003</v>
      </c>
      <c r="U63" s="369"/>
    </row>
    <row r="64" spans="1:22" s="21" customFormat="1" ht="12.9" customHeight="1">
      <c r="A64" s="211" t="s">
        <v>865</v>
      </c>
      <c r="B64" s="835">
        <v>123920</v>
      </c>
      <c r="C64" s="837" t="s">
        <v>866</v>
      </c>
      <c r="D64" s="835">
        <v>247840</v>
      </c>
      <c r="F64" s="836">
        <v>352</v>
      </c>
      <c r="G64" s="836"/>
      <c r="H64" s="836">
        <v>57889.579829999995</v>
      </c>
      <c r="I64" s="836"/>
      <c r="J64" s="836" t="s">
        <v>56</v>
      </c>
      <c r="K64" s="836">
        <v>0</v>
      </c>
      <c r="L64" s="836" t="s">
        <v>56</v>
      </c>
      <c r="M64" s="836">
        <v>0</v>
      </c>
      <c r="N64" s="836" t="s">
        <v>56</v>
      </c>
      <c r="O64" s="836">
        <v>0</v>
      </c>
      <c r="P64" s="836" t="s">
        <v>56</v>
      </c>
      <c r="Q64" s="836">
        <v>0</v>
      </c>
      <c r="R64" s="836">
        <v>352</v>
      </c>
      <c r="S64" s="836">
        <v>0</v>
      </c>
      <c r="T64" s="836">
        <v>57889.579829999995</v>
      </c>
      <c r="U64" s="369"/>
    </row>
    <row r="65" spans="1:21" s="21" customFormat="1" ht="12.9" customHeight="1">
      <c r="A65" s="211" t="s">
        <v>865</v>
      </c>
      <c r="B65" s="835">
        <v>247840</v>
      </c>
      <c r="C65" s="837" t="s">
        <v>866</v>
      </c>
      <c r="D65" s="835">
        <v>495680</v>
      </c>
      <c r="F65" s="836">
        <v>64</v>
      </c>
      <c r="G65" s="836"/>
      <c r="H65" s="836">
        <v>20648.70593</v>
      </c>
      <c r="I65" s="836"/>
      <c r="J65" s="836" t="s">
        <v>56</v>
      </c>
      <c r="K65" s="836">
        <v>0</v>
      </c>
      <c r="L65" s="836" t="s">
        <v>56</v>
      </c>
      <c r="M65" s="836">
        <v>0</v>
      </c>
      <c r="N65" s="836" t="s">
        <v>56</v>
      </c>
      <c r="O65" s="836">
        <v>0</v>
      </c>
      <c r="P65" s="836" t="s">
        <v>56</v>
      </c>
      <c r="Q65" s="836">
        <v>0</v>
      </c>
      <c r="R65" s="836">
        <v>64</v>
      </c>
      <c r="S65" s="836">
        <v>0</v>
      </c>
      <c r="T65" s="836">
        <v>20648.70593</v>
      </c>
      <c r="U65" s="369"/>
    </row>
    <row r="66" spans="1:21" s="21" customFormat="1" ht="12.9" customHeight="1">
      <c r="A66" s="211" t="s">
        <v>865</v>
      </c>
      <c r="B66" s="835">
        <v>495680</v>
      </c>
      <c r="C66" s="837" t="s">
        <v>866</v>
      </c>
      <c r="D66" s="835">
        <v>743520</v>
      </c>
      <c r="F66" s="836">
        <v>7</v>
      </c>
      <c r="G66" s="836"/>
      <c r="H66" s="836">
        <v>4113.3516899999995</v>
      </c>
      <c r="I66" s="836"/>
      <c r="J66" s="836" t="s">
        <v>56</v>
      </c>
      <c r="K66" s="836">
        <v>0</v>
      </c>
      <c r="L66" s="836" t="s">
        <v>56</v>
      </c>
      <c r="M66" s="836">
        <v>0</v>
      </c>
      <c r="N66" s="836" t="s">
        <v>56</v>
      </c>
      <c r="O66" s="836">
        <v>0</v>
      </c>
      <c r="P66" s="836" t="s">
        <v>56</v>
      </c>
      <c r="Q66" s="836">
        <v>0</v>
      </c>
      <c r="R66" s="836">
        <v>7</v>
      </c>
      <c r="S66" s="836">
        <v>0</v>
      </c>
      <c r="T66" s="836">
        <v>4113.3516899999995</v>
      </c>
      <c r="U66" s="369"/>
    </row>
    <row r="67" spans="1:21" s="21" customFormat="1" ht="12.9" customHeight="1">
      <c r="A67" s="211" t="s">
        <v>865</v>
      </c>
      <c r="B67" s="835">
        <v>743520</v>
      </c>
      <c r="C67" s="837" t="s">
        <v>866</v>
      </c>
      <c r="D67" s="835">
        <v>991360</v>
      </c>
      <c r="F67" s="836">
        <v>2</v>
      </c>
      <c r="G67" s="836"/>
      <c r="H67" s="836">
        <v>1528.6830199999999</v>
      </c>
      <c r="I67" s="836"/>
      <c r="J67" s="836" t="s">
        <v>56</v>
      </c>
      <c r="K67" s="836">
        <v>0</v>
      </c>
      <c r="L67" s="836" t="s">
        <v>56</v>
      </c>
      <c r="M67" s="836">
        <v>0</v>
      </c>
      <c r="N67" s="836" t="s">
        <v>56</v>
      </c>
      <c r="O67" s="836">
        <v>0</v>
      </c>
      <c r="P67" s="836" t="s">
        <v>56</v>
      </c>
      <c r="Q67" s="836">
        <v>0</v>
      </c>
      <c r="R67" s="836">
        <v>2</v>
      </c>
      <c r="S67" s="836">
        <v>0</v>
      </c>
      <c r="T67" s="836">
        <v>1528.6830199999999</v>
      </c>
      <c r="U67" s="369"/>
    </row>
    <row r="68" spans="1:21" s="21" customFormat="1" ht="12.9" customHeight="1">
      <c r="A68" s="211" t="s">
        <v>865</v>
      </c>
      <c r="B68" s="835">
        <v>991360</v>
      </c>
      <c r="C68" s="837" t="s">
        <v>866</v>
      </c>
      <c r="D68" s="835">
        <v>1239200</v>
      </c>
      <c r="F68" s="836">
        <v>1</v>
      </c>
      <c r="G68" s="836"/>
      <c r="H68" s="836">
        <v>1087.0474099999999</v>
      </c>
      <c r="I68" s="836"/>
      <c r="J68" s="836" t="s">
        <v>56</v>
      </c>
      <c r="K68" s="836">
        <v>0</v>
      </c>
      <c r="L68" s="836" t="s">
        <v>56</v>
      </c>
      <c r="M68" s="836">
        <v>0</v>
      </c>
      <c r="N68" s="836" t="s">
        <v>56</v>
      </c>
      <c r="O68" s="836">
        <v>0</v>
      </c>
      <c r="P68" s="836" t="s">
        <v>56</v>
      </c>
      <c r="Q68" s="836">
        <v>0</v>
      </c>
      <c r="R68" s="836">
        <v>1</v>
      </c>
      <c r="S68" s="836">
        <v>0</v>
      </c>
      <c r="T68" s="836">
        <v>1087.0474099999999</v>
      </c>
      <c r="U68" s="369"/>
    </row>
    <row r="69" spans="1:21" s="21" customFormat="1" ht="12.9" customHeight="1">
      <c r="A69" s="211" t="s">
        <v>865</v>
      </c>
      <c r="B69" s="835">
        <v>1239200</v>
      </c>
      <c r="C69" s="837" t="s">
        <v>866</v>
      </c>
      <c r="D69" s="835">
        <v>1858800</v>
      </c>
      <c r="F69" s="836" t="s">
        <v>56</v>
      </c>
      <c r="G69" s="836"/>
      <c r="H69" s="836" t="s">
        <v>56</v>
      </c>
      <c r="I69" s="836"/>
      <c r="J69" s="836" t="s">
        <v>56</v>
      </c>
      <c r="K69" s="836">
        <v>0</v>
      </c>
      <c r="L69" s="836" t="s">
        <v>56</v>
      </c>
      <c r="M69" s="836">
        <v>0</v>
      </c>
      <c r="N69" s="836" t="s">
        <v>56</v>
      </c>
      <c r="O69" s="836">
        <v>0</v>
      </c>
      <c r="P69" s="836" t="s">
        <v>56</v>
      </c>
      <c r="Q69" s="836">
        <v>0</v>
      </c>
      <c r="R69" s="836" t="s">
        <v>56</v>
      </c>
      <c r="S69" s="836">
        <v>0</v>
      </c>
      <c r="T69" s="836" t="s">
        <v>56</v>
      </c>
      <c r="U69" s="369"/>
    </row>
    <row r="70" spans="1:21" s="21" customFormat="1" ht="12.9" customHeight="1">
      <c r="A70" s="211" t="s">
        <v>865</v>
      </c>
      <c r="B70" s="835">
        <v>1858800</v>
      </c>
      <c r="C70" s="837" t="s">
        <v>866</v>
      </c>
      <c r="D70" s="835">
        <v>2478400</v>
      </c>
      <c r="F70" s="836" t="s">
        <v>56</v>
      </c>
      <c r="G70" s="836"/>
      <c r="H70" s="836" t="s">
        <v>56</v>
      </c>
      <c r="I70" s="836"/>
      <c r="J70" s="836" t="s">
        <v>56</v>
      </c>
      <c r="K70" s="836">
        <v>0</v>
      </c>
      <c r="L70" s="836" t="s">
        <v>56</v>
      </c>
      <c r="M70" s="836">
        <v>0</v>
      </c>
      <c r="N70" s="836" t="s">
        <v>56</v>
      </c>
      <c r="O70" s="836">
        <v>0</v>
      </c>
      <c r="P70" s="836" t="s">
        <v>56</v>
      </c>
      <c r="Q70" s="836">
        <v>0</v>
      </c>
      <c r="R70" s="836" t="s">
        <v>56</v>
      </c>
      <c r="S70" s="836">
        <v>0</v>
      </c>
      <c r="T70" s="836" t="s">
        <v>56</v>
      </c>
      <c r="U70" s="369"/>
    </row>
    <row r="71" spans="1:21" s="21" customFormat="1" ht="12.9" customHeight="1">
      <c r="A71" s="211" t="s">
        <v>865</v>
      </c>
      <c r="B71" s="835">
        <v>2478400</v>
      </c>
      <c r="C71" s="837" t="s">
        <v>866</v>
      </c>
      <c r="D71" s="835">
        <v>6196000</v>
      </c>
      <c r="F71" s="836" t="s">
        <v>56</v>
      </c>
      <c r="G71" s="836"/>
      <c r="H71" s="836" t="s">
        <v>56</v>
      </c>
      <c r="I71" s="836"/>
      <c r="J71" s="836" t="s">
        <v>56</v>
      </c>
      <c r="K71" s="836">
        <v>0</v>
      </c>
      <c r="L71" s="836" t="s">
        <v>56</v>
      </c>
      <c r="M71" s="836">
        <v>0</v>
      </c>
      <c r="N71" s="836" t="s">
        <v>56</v>
      </c>
      <c r="O71" s="836">
        <v>0</v>
      </c>
      <c r="P71" s="836" t="s">
        <v>56</v>
      </c>
      <c r="Q71" s="836">
        <v>0</v>
      </c>
      <c r="R71" s="836" t="s">
        <v>56</v>
      </c>
      <c r="S71" s="836">
        <v>0</v>
      </c>
      <c r="T71" s="836" t="s">
        <v>56</v>
      </c>
      <c r="U71" s="369"/>
    </row>
    <row r="72" spans="1:21" s="21" customFormat="1" ht="12.9" customHeight="1">
      <c r="A72" s="211" t="s">
        <v>865</v>
      </c>
      <c r="B72" s="835">
        <v>6196000</v>
      </c>
      <c r="C72" s="837" t="s">
        <v>866</v>
      </c>
      <c r="D72" s="835">
        <v>12392000</v>
      </c>
      <c r="F72" s="836" t="s">
        <v>56</v>
      </c>
      <c r="G72" s="836"/>
      <c r="H72" s="836" t="s">
        <v>56</v>
      </c>
      <c r="I72" s="836"/>
      <c r="J72" s="836" t="s">
        <v>56</v>
      </c>
      <c r="K72" s="836">
        <v>0</v>
      </c>
      <c r="L72" s="836" t="s">
        <v>56</v>
      </c>
      <c r="M72" s="836">
        <v>0</v>
      </c>
      <c r="N72" s="836" t="s">
        <v>56</v>
      </c>
      <c r="O72" s="836">
        <v>0</v>
      </c>
      <c r="P72" s="836" t="s">
        <v>56</v>
      </c>
      <c r="Q72" s="836">
        <v>0</v>
      </c>
      <c r="R72" s="836" t="s">
        <v>56</v>
      </c>
      <c r="S72" s="836">
        <v>0</v>
      </c>
      <c r="T72" s="836" t="s">
        <v>56</v>
      </c>
      <c r="U72" s="369"/>
    </row>
    <row r="73" spans="1:21" s="21" customFormat="1" ht="12.9" customHeight="1">
      <c r="A73" s="211" t="s">
        <v>865</v>
      </c>
      <c r="B73" s="835">
        <v>12392000</v>
      </c>
      <c r="C73" s="837" t="s">
        <v>866</v>
      </c>
      <c r="D73" s="838" t="s">
        <v>867</v>
      </c>
      <c r="F73" s="836" t="s">
        <v>56</v>
      </c>
      <c r="G73" s="836"/>
      <c r="H73" s="836" t="s">
        <v>56</v>
      </c>
      <c r="I73" s="836"/>
      <c r="J73" s="836" t="s">
        <v>56</v>
      </c>
      <c r="K73" s="836">
        <v>0</v>
      </c>
      <c r="L73" s="836" t="s">
        <v>56</v>
      </c>
      <c r="M73" s="836">
        <v>0</v>
      </c>
      <c r="N73" s="836" t="s">
        <v>56</v>
      </c>
      <c r="O73" s="836">
        <v>0</v>
      </c>
      <c r="P73" s="836" t="s">
        <v>56</v>
      </c>
      <c r="Q73" s="836">
        <v>0</v>
      </c>
      <c r="R73" s="836" t="s">
        <v>56</v>
      </c>
      <c r="S73" s="836">
        <v>0</v>
      </c>
      <c r="T73" s="836" t="s">
        <v>56</v>
      </c>
      <c r="U73" s="369"/>
    </row>
    <row r="74" spans="1:21" s="21" customFormat="1" ht="10.5" customHeight="1">
      <c r="A74" s="211"/>
      <c r="B74" s="834"/>
      <c r="C74" s="834"/>
      <c r="D74" s="835"/>
      <c r="F74" s="831"/>
      <c r="H74" s="831"/>
      <c r="I74" s="831"/>
      <c r="J74" s="831"/>
      <c r="K74" s="831"/>
      <c r="L74" s="831"/>
      <c r="M74" s="831"/>
      <c r="N74" s="831"/>
      <c r="O74" s="831"/>
      <c r="P74" s="831"/>
      <c r="Q74" s="831"/>
      <c r="R74" s="831"/>
      <c r="S74" s="831"/>
      <c r="T74" s="831"/>
      <c r="U74" s="369"/>
    </row>
    <row r="75" spans="1:21" s="15" customFormat="1" ht="10.199999999999999">
      <c r="A75" s="782" t="s">
        <v>76</v>
      </c>
      <c r="B75" s="21"/>
      <c r="C75" s="211"/>
      <c r="D75" s="832"/>
      <c r="E75" s="21"/>
      <c r="F75" s="833">
        <v>3004225</v>
      </c>
      <c r="G75" s="833"/>
      <c r="H75" s="833">
        <v>5923773.3154100003</v>
      </c>
      <c r="I75" s="833"/>
      <c r="J75" s="833">
        <v>1237</v>
      </c>
      <c r="K75" s="833">
        <v>0</v>
      </c>
      <c r="L75" s="833">
        <v>731271.72317000001</v>
      </c>
      <c r="M75" s="833">
        <v>0</v>
      </c>
      <c r="N75" s="833">
        <v>5246</v>
      </c>
      <c r="O75" s="833">
        <v>0</v>
      </c>
      <c r="P75" s="833">
        <v>1728069.31216</v>
      </c>
      <c r="Q75" s="833">
        <v>0</v>
      </c>
      <c r="R75" s="833">
        <v>3010708</v>
      </c>
      <c r="S75" s="833">
        <v>0</v>
      </c>
      <c r="T75" s="833">
        <v>8383114.3507399997</v>
      </c>
      <c r="U75" s="369"/>
    </row>
    <row r="76" spans="1:21" s="21" customFormat="1" ht="12.9" customHeight="1">
      <c r="A76" s="211"/>
      <c r="B76" s="834" t="s">
        <v>864</v>
      </c>
      <c r="C76" s="834"/>
      <c r="D76" s="835">
        <v>12392</v>
      </c>
      <c r="E76" s="369"/>
      <c r="F76" s="836">
        <v>2931501</v>
      </c>
      <c r="G76" s="836"/>
      <c r="H76" s="836">
        <v>603487.25303000025</v>
      </c>
      <c r="I76" s="836"/>
      <c r="J76" s="836">
        <v>1022</v>
      </c>
      <c r="K76" s="836">
        <v>0</v>
      </c>
      <c r="L76" s="836">
        <v>664.89912000007462</v>
      </c>
      <c r="M76" s="836">
        <v>0</v>
      </c>
      <c r="N76" s="836">
        <v>4928</v>
      </c>
      <c r="O76" s="836">
        <v>0</v>
      </c>
      <c r="P76" s="836">
        <v>1474.7534000000451</v>
      </c>
      <c r="Q76" s="836">
        <v>0</v>
      </c>
      <c r="R76" s="836">
        <v>2937451</v>
      </c>
      <c r="S76" s="836">
        <v>0</v>
      </c>
      <c r="T76" s="836">
        <v>605626.90554999933</v>
      </c>
      <c r="U76" s="369"/>
    </row>
    <row r="77" spans="1:21" s="21" customFormat="1" ht="12.9" customHeight="1">
      <c r="A77" s="211" t="s">
        <v>865</v>
      </c>
      <c r="B77" s="835">
        <v>12392</v>
      </c>
      <c r="C77" s="837" t="s">
        <v>866</v>
      </c>
      <c r="D77" s="835">
        <v>30980</v>
      </c>
      <c r="E77" s="369"/>
      <c r="F77" s="836">
        <v>28379</v>
      </c>
      <c r="G77" s="836"/>
      <c r="H77" s="836">
        <v>582075.70498000004</v>
      </c>
      <c r="I77" s="836"/>
      <c r="J77" s="836">
        <v>35</v>
      </c>
      <c r="K77" s="836">
        <v>0</v>
      </c>
      <c r="L77" s="836">
        <v>696.25909999999999</v>
      </c>
      <c r="M77" s="836">
        <v>0</v>
      </c>
      <c r="N77" s="836">
        <v>61</v>
      </c>
      <c r="O77" s="836">
        <v>0</v>
      </c>
      <c r="P77" s="836">
        <v>1222.2971200000002</v>
      </c>
      <c r="Q77" s="836">
        <v>0</v>
      </c>
      <c r="R77" s="836">
        <v>28475</v>
      </c>
      <c r="S77" s="836">
        <v>0</v>
      </c>
      <c r="T77" s="836">
        <v>583994.26120000007</v>
      </c>
      <c r="U77" s="369"/>
    </row>
    <row r="78" spans="1:21" s="21" customFormat="1" ht="12.9" customHeight="1">
      <c r="A78" s="211" t="s">
        <v>865</v>
      </c>
      <c r="B78" s="835">
        <v>30980</v>
      </c>
      <c r="C78" s="837" t="s">
        <v>866</v>
      </c>
      <c r="D78" s="835">
        <v>61960</v>
      </c>
      <c r="E78" s="369"/>
      <c r="F78" s="836">
        <v>18064</v>
      </c>
      <c r="G78" s="836"/>
      <c r="H78" s="836">
        <v>819767.57683000003</v>
      </c>
      <c r="I78" s="836"/>
      <c r="J78" s="836">
        <v>28</v>
      </c>
      <c r="K78" s="836">
        <v>0</v>
      </c>
      <c r="L78" s="836">
        <v>1250.58321</v>
      </c>
      <c r="M78" s="836">
        <v>0</v>
      </c>
      <c r="N78" s="836">
        <v>46</v>
      </c>
      <c r="O78" s="836">
        <v>0</v>
      </c>
      <c r="P78" s="836">
        <v>1978.41077</v>
      </c>
      <c r="Q78" s="836">
        <v>0</v>
      </c>
      <c r="R78" s="836">
        <v>18138</v>
      </c>
      <c r="S78" s="836">
        <v>0</v>
      </c>
      <c r="T78" s="836">
        <v>822996.57080999995</v>
      </c>
      <c r="U78" s="369"/>
    </row>
    <row r="79" spans="1:21" s="21" customFormat="1" ht="12.9" customHeight="1">
      <c r="A79" s="211" t="s">
        <v>865</v>
      </c>
      <c r="B79" s="835">
        <v>61960</v>
      </c>
      <c r="C79" s="837" t="s">
        <v>866</v>
      </c>
      <c r="D79" s="835">
        <v>123920</v>
      </c>
      <c r="E79" s="369"/>
      <c r="F79" s="836">
        <v>17729</v>
      </c>
      <c r="G79" s="836"/>
      <c r="H79" s="836">
        <v>1651703.1353</v>
      </c>
      <c r="I79" s="836"/>
      <c r="J79" s="836">
        <v>19</v>
      </c>
      <c r="K79" s="836">
        <v>0</v>
      </c>
      <c r="L79" s="836">
        <v>1765.9055499999999</v>
      </c>
      <c r="M79" s="836">
        <v>0</v>
      </c>
      <c r="N79" s="836">
        <v>29</v>
      </c>
      <c r="O79" s="836">
        <v>0</v>
      </c>
      <c r="P79" s="836">
        <v>2742.4513099999999</v>
      </c>
      <c r="Q79" s="836">
        <v>0</v>
      </c>
      <c r="R79" s="836">
        <v>17777</v>
      </c>
      <c r="S79" s="836">
        <v>0</v>
      </c>
      <c r="T79" s="836">
        <v>1656211.4921600001</v>
      </c>
      <c r="U79" s="369"/>
    </row>
    <row r="80" spans="1:21" s="21" customFormat="1" ht="12.9" customHeight="1">
      <c r="A80" s="211" t="s">
        <v>865</v>
      </c>
      <c r="B80" s="835">
        <v>123920</v>
      </c>
      <c r="C80" s="837" t="s">
        <v>866</v>
      </c>
      <c r="D80" s="835">
        <v>247840</v>
      </c>
      <c r="E80" s="369"/>
      <c r="F80" s="836">
        <v>6121</v>
      </c>
      <c r="G80" s="836"/>
      <c r="H80" s="836">
        <v>1010785.21608</v>
      </c>
      <c r="I80" s="836"/>
      <c r="J80" s="836">
        <v>20</v>
      </c>
      <c r="K80" s="836">
        <v>0</v>
      </c>
      <c r="L80" s="836">
        <v>3609.88213</v>
      </c>
      <c r="M80" s="836">
        <v>0</v>
      </c>
      <c r="N80" s="836">
        <v>24</v>
      </c>
      <c r="O80" s="836">
        <v>0</v>
      </c>
      <c r="P80" s="836">
        <v>4062.2043199999998</v>
      </c>
      <c r="Q80" s="836">
        <v>0</v>
      </c>
      <c r="R80" s="836">
        <v>6165</v>
      </c>
      <c r="S80" s="836">
        <v>0</v>
      </c>
      <c r="T80" s="836">
        <v>1018457.30253</v>
      </c>
      <c r="U80" s="369"/>
    </row>
    <row r="81" spans="1:21" s="21" customFormat="1" ht="12.9" customHeight="1">
      <c r="A81" s="211" t="s">
        <v>865</v>
      </c>
      <c r="B81" s="835">
        <v>247840</v>
      </c>
      <c r="C81" s="837" t="s">
        <v>866</v>
      </c>
      <c r="D81" s="835">
        <v>495680</v>
      </c>
      <c r="E81" s="369"/>
      <c r="F81" s="836">
        <v>1706</v>
      </c>
      <c r="G81" s="836"/>
      <c r="H81" s="836">
        <v>562888.78178999992</v>
      </c>
      <c r="I81" s="836"/>
      <c r="J81" s="836">
        <v>16</v>
      </c>
      <c r="K81" s="836">
        <v>0</v>
      </c>
      <c r="L81" s="836">
        <v>6232.8147499999995</v>
      </c>
      <c r="M81" s="836">
        <v>0</v>
      </c>
      <c r="N81" s="836">
        <v>15</v>
      </c>
      <c r="O81" s="836">
        <v>0</v>
      </c>
      <c r="P81" s="836">
        <v>5010.625</v>
      </c>
      <c r="Q81" s="836">
        <v>0</v>
      </c>
      <c r="R81" s="836">
        <v>1737</v>
      </c>
      <c r="S81" s="836">
        <v>0</v>
      </c>
      <c r="T81" s="836">
        <v>574132.22153999994</v>
      </c>
      <c r="U81" s="369"/>
    </row>
    <row r="82" spans="1:21" s="21" customFormat="1" ht="12.9" customHeight="1">
      <c r="A82" s="211" t="s">
        <v>865</v>
      </c>
      <c r="B82" s="835">
        <v>495680</v>
      </c>
      <c r="C82" s="837" t="s">
        <v>866</v>
      </c>
      <c r="D82" s="835">
        <v>743520</v>
      </c>
      <c r="E82" s="369"/>
      <c r="F82" s="836">
        <v>416</v>
      </c>
      <c r="G82" s="836"/>
      <c r="H82" s="836">
        <v>244588.90059999999</v>
      </c>
      <c r="I82" s="836"/>
      <c r="J82" s="836">
        <v>15</v>
      </c>
      <c r="K82" s="836">
        <v>0</v>
      </c>
      <c r="L82" s="836">
        <v>9250.18354</v>
      </c>
      <c r="M82" s="836">
        <v>0</v>
      </c>
      <c r="N82" s="836">
        <v>12</v>
      </c>
      <c r="O82" s="836">
        <v>0</v>
      </c>
      <c r="P82" s="836">
        <v>7417.38598</v>
      </c>
      <c r="Q82" s="836">
        <v>0</v>
      </c>
      <c r="R82" s="836">
        <v>443</v>
      </c>
      <c r="S82" s="836">
        <v>0</v>
      </c>
      <c r="T82" s="836">
        <v>261256.47012000001</v>
      </c>
      <c r="U82" s="369"/>
    </row>
    <row r="83" spans="1:21" s="21" customFormat="1" ht="12.9" customHeight="1">
      <c r="A83" s="211" t="s">
        <v>865</v>
      </c>
      <c r="B83" s="835">
        <v>743520</v>
      </c>
      <c r="C83" s="837" t="s">
        <v>866</v>
      </c>
      <c r="D83" s="835">
        <v>991360</v>
      </c>
      <c r="E83" s="369"/>
      <c r="F83" s="836">
        <v>134</v>
      </c>
      <c r="G83" s="836"/>
      <c r="H83" s="836">
        <v>113548.12143000001</v>
      </c>
      <c r="I83" s="836"/>
      <c r="J83" s="836">
        <v>4</v>
      </c>
      <c r="K83" s="836">
        <v>0</v>
      </c>
      <c r="L83" s="836">
        <v>3497.2711300000001</v>
      </c>
      <c r="M83" s="836">
        <v>0</v>
      </c>
      <c r="N83" s="836">
        <v>7</v>
      </c>
      <c r="O83" s="836">
        <v>0</v>
      </c>
      <c r="P83" s="836">
        <v>6133.57204</v>
      </c>
      <c r="Q83" s="836">
        <v>0</v>
      </c>
      <c r="R83" s="836">
        <v>145</v>
      </c>
      <c r="S83" s="836">
        <v>0</v>
      </c>
      <c r="T83" s="836">
        <v>123178.96459999999</v>
      </c>
      <c r="U83" s="369"/>
    </row>
    <row r="84" spans="1:21" s="21" customFormat="1" ht="12.9" customHeight="1">
      <c r="A84" s="211" t="s">
        <v>865</v>
      </c>
      <c r="B84" s="835">
        <v>991360</v>
      </c>
      <c r="C84" s="837" t="s">
        <v>866</v>
      </c>
      <c r="D84" s="835">
        <v>1239200</v>
      </c>
      <c r="E84" s="369"/>
      <c r="F84" s="836">
        <v>65</v>
      </c>
      <c r="G84" s="836"/>
      <c r="H84" s="836">
        <v>71442.510309999998</v>
      </c>
      <c r="I84" s="836"/>
      <c r="J84" s="836">
        <v>4</v>
      </c>
      <c r="K84" s="836">
        <v>0</v>
      </c>
      <c r="L84" s="836">
        <v>4146.9230699999998</v>
      </c>
      <c r="M84" s="836">
        <v>0</v>
      </c>
      <c r="N84" s="836">
        <v>8</v>
      </c>
      <c r="O84" s="836">
        <v>0</v>
      </c>
      <c r="P84" s="836">
        <v>8871.2256600000001</v>
      </c>
      <c r="Q84" s="836">
        <v>0</v>
      </c>
      <c r="R84" s="836">
        <v>77</v>
      </c>
      <c r="S84" s="836">
        <v>0</v>
      </c>
      <c r="T84" s="836">
        <v>84460.659040000013</v>
      </c>
      <c r="U84" s="369"/>
    </row>
    <row r="85" spans="1:21" s="21" customFormat="1" ht="12.9" customHeight="1">
      <c r="A85" s="211" t="s">
        <v>865</v>
      </c>
      <c r="B85" s="835">
        <v>1239200</v>
      </c>
      <c r="C85" s="837" t="s">
        <v>866</v>
      </c>
      <c r="D85" s="835">
        <v>1858800</v>
      </c>
      <c r="E85" s="369"/>
      <c r="F85" s="836">
        <v>56</v>
      </c>
      <c r="G85" s="836"/>
      <c r="H85" s="836">
        <v>81246.836559999996</v>
      </c>
      <c r="I85" s="836"/>
      <c r="J85" s="836">
        <v>14</v>
      </c>
      <c r="K85" s="836">
        <v>0</v>
      </c>
      <c r="L85" s="836">
        <v>21414.648850000001</v>
      </c>
      <c r="M85" s="836">
        <v>0</v>
      </c>
      <c r="N85" s="836">
        <v>10</v>
      </c>
      <c r="O85" s="836">
        <v>0</v>
      </c>
      <c r="P85" s="836">
        <v>14761.436089999999</v>
      </c>
      <c r="Q85" s="836">
        <v>0</v>
      </c>
      <c r="R85" s="836">
        <v>80</v>
      </c>
      <c r="S85" s="836">
        <v>0</v>
      </c>
      <c r="T85" s="836">
        <v>117422.9215</v>
      </c>
      <c r="U85" s="369"/>
    </row>
    <row r="86" spans="1:21" s="21" customFormat="1" ht="12.9" customHeight="1">
      <c r="A86" s="211" t="s">
        <v>865</v>
      </c>
      <c r="B86" s="835">
        <v>1858800</v>
      </c>
      <c r="C86" s="837" t="s">
        <v>866</v>
      </c>
      <c r="D86" s="835">
        <v>2478400</v>
      </c>
      <c r="E86" s="369"/>
      <c r="F86" s="836">
        <v>19</v>
      </c>
      <c r="G86" s="836"/>
      <c r="H86" s="836">
        <v>39892.783179999999</v>
      </c>
      <c r="I86" s="836"/>
      <c r="J86" s="836">
        <v>9</v>
      </c>
      <c r="K86" s="836">
        <v>0</v>
      </c>
      <c r="L86" s="836">
        <v>19315.137079999997</v>
      </c>
      <c r="M86" s="836">
        <v>0</v>
      </c>
      <c r="N86" s="836">
        <v>4</v>
      </c>
      <c r="O86" s="836">
        <v>0</v>
      </c>
      <c r="P86" s="836">
        <v>8582.2648200000003</v>
      </c>
      <c r="Q86" s="836">
        <v>0</v>
      </c>
      <c r="R86" s="836">
        <v>32</v>
      </c>
      <c r="S86" s="836">
        <v>0</v>
      </c>
      <c r="T86" s="836">
        <v>67790.185079999996</v>
      </c>
      <c r="U86" s="369"/>
    </row>
    <row r="87" spans="1:21" s="21" customFormat="1" ht="12.9" customHeight="1">
      <c r="A87" s="211" t="s">
        <v>865</v>
      </c>
      <c r="B87" s="835">
        <v>2478400</v>
      </c>
      <c r="C87" s="837" t="s">
        <v>866</v>
      </c>
      <c r="D87" s="835">
        <v>6196000</v>
      </c>
      <c r="E87" s="369"/>
      <c r="F87" s="836">
        <v>32</v>
      </c>
      <c r="G87" s="836"/>
      <c r="H87" s="836">
        <v>116258.2329</v>
      </c>
      <c r="I87" s="836"/>
      <c r="J87" s="836">
        <v>28</v>
      </c>
      <c r="K87" s="836">
        <v>0</v>
      </c>
      <c r="L87" s="836">
        <v>105316.26089000001</v>
      </c>
      <c r="M87" s="836">
        <v>0</v>
      </c>
      <c r="N87" s="836">
        <v>26</v>
      </c>
      <c r="O87" s="836">
        <v>0</v>
      </c>
      <c r="P87" s="836">
        <v>99322.325730000011</v>
      </c>
      <c r="Q87" s="836">
        <v>0</v>
      </c>
      <c r="R87" s="836">
        <v>86</v>
      </c>
      <c r="S87" s="836">
        <v>0</v>
      </c>
      <c r="T87" s="836">
        <v>320896.81951999996</v>
      </c>
      <c r="U87" s="369"/>
    </row>
    <row r="88" spans="1:21" s="21" customFormat="1" ht="12.9" customHeight="1">
      <c r="A88" s="211" t="s">
        <v>865</v>
      </c>
      <c r="B88" s="835">
        <v>6196000</v>
      </c>
      <c r="C88" s="837" t="s">
        <v>866</v>
      </c>
      <c r="D88" s="835">
        <v>12392000</v>
      </c>
      <c r="E88" s="369"/>
      <c r="F88" s="836">
        <v>3</v>
      </c>
      <c r="G88" s="836"/>
      <c r="H88" s="836">
        <v>26088.262420000003</v>
      </c>
      <c r="I88" s="836"/>
      <c r="J88" s="836">
        <v>13</v>
      </c>
      <c r="K88" s="836">
        <v>0</v>
      </c>
      <c r="L88" s="836">
        <v>113521.67201000001</v>
      </c>
      <c r="M88" s="836">
        <v>0</v>
      </c>
      <c r="N88" s="836">
        <v>32</v>
      </c>
      <c r="O88" s="836">
        <v>0</v>
      </c>
      <c r="P88" s="836">
        <v>288943.03762000002</v>
      </c>
      <c r="Q88" s="836">
        <v>0</v>
      </c>
      <c r="R88" s="836">
        <v>48</v>
      </c>
      <c r="S88" s="836">
        <v>0</v>
      </c>
      <c r="T88" s="836">
        <v>428552.97205000004</v>
      </c>
      <c r="U88" s="369"/>
    </row>
    <row r="89" spans="1:21" s="21" customFormat="1" ht="12.9" customHeight="1">
      <c r="A89" s="211" t="s">
        <v>865</v>
      </c>
      <c r="B89" s="835">
        <v>12392000</v>
      </c>
      <c r="C89" s="837" t="s">
        <v>866</v>
      </c>
      <c r="D89" s="838" t="s">
        <v>867</v>
      </c>
      <c r="E89" s="369"/>
      <c r="F89" s="836" t="s">
        <v>56</v>
      </c>
      <c r="G89" s="836"/>
      <c r="H89" s="836" t="s">
        <v>56</v>
      </c>
      <c r="I89" s="836"/>
      <c r="J89" s="836">
        <v>10</v>
      </c>
      <c r="K89" s="836">
        <v>0</v>
      </c>
      <c r="L89" s="836">
        <v>440589.28274</v>
      </c>
      <c r="M89" s="836">
        <v>0</v>
      </c>
      <c r="N89" s="836">
        <v>44</v>
      </c>
      <c r="O89" s="836">
        <v>0</v>
      </c>
      <c r="P89" s="836">
        <v>1277547.3222999999</v>
      </c>
      <c r="Q89" s="836">
        <v>0</v>
      </c>
      <c r="R89" s="836">
        <v>54</v>
      </c>
      <c r="S89" s="836">
        <v>0</v>
      </c>
      <c r="T89" s="836">
        <v>1718136.6050400001</v>
      </c>
      <c r="U89" s="369"/>
    </row>
    <row r="90" spans="1:21" s="25" customFormat="1" ht="12" customHeight="1" thickBot="1">
      <c r="A90" s="587"/>
      <c r="B90" s="15"/>
      <c r="C90" s="15"/>
      <c r="D90" s="15"/>
      <c r="E90" s="15"/>
      <c r="F90" s="831"/>
      <c r="G90" s="21"/>
      <c r="H90" s="831"/>
      <c r="I90" s="831"/>
      <c r="J90" s="831"/>
      <c r="K90" s="831"/>
      <c r="L90" s="831"/>
      <c r="M90" s="831"/>
      <c r="N90" s="831"/>
      <c r="O90" s="831"/>
      <c r="P90" s="831"/>
      <c r="Q90" s="831"/>
      <c r="R90" s="831"/>
      <c r="S90" s="831"/>
      <c r="T90" s="831"/>
    </row>
    <row r="91" spans="1:21" s="25" customFormat="1" ht="10.199999999999999">
      <c r="A91" s="840" t="s">
        <v>868</v>
      </c>
      <c r="B91" s="841"/>
      <c r="C91" s="841"/>
      <c r="D91" s="841"/>
      <c r="E91" s="841"/>
      <c r="F91" s="841"/>
      <c r="G91" s="841"/>
      <c r="H91" s="841"/>
      <c r="I91" s="841"/>
      <c r="J91" s="841"/>
      <c r="K91" s="841"/>
      <c r="L91" s="841"/>
      <c r="M91" s="841"/>
      <c r="N91" s="841"/>
      <c r="O91" s="841"/>
      <c r="P91" s="841"/>
      <c r="Q91" s="841"/>
      <c r="R91" s="841"/>
      <c r="S91" s="841"/>
      <c r="T91" s="841"/>
    </row>
    <row r="92" spans="1:21">
      <c r="A92" s="21"/>
      <c r="B92" s="15"/>
      <c r="C92" s="21"/>
      <c r="D92" s="21"/>
      <c r="E92" s="21"/>
      <c r="F92" s="15"/>
      <c r="G92" s="15"/>
      <c r="H92" s="15"/>
      <c r="I92" s="15"/>
      <c r="J92" s="15"/>
      <c r="K92" s="15"/>
      <c r="L92" s="15"/>
      <c r="M92" s="15"/>
      <c r="N92" s="15"/>
      <c r="O92" s="15"/>
      <c r="P92" s="15"/>
      <c r="Q92" s="15"/>
      <c r="R92" s="15"/>
      <c r="S92" s="15"/>
      <c r="T92" s="15"/>
    </row>
    <row r="93" spans="1:21">
      <c r="A93" s="15"/>
      <c r="B93" s="15"/>
      <c r="C93" s="15"/>
      <c r="D93" s="21"/>
      <c r="E93" s="15"/>
      <c r="F93" s="836"/>
      <c r="G93" s="15"/>
      <c r="H93" s="836"/>
      <c r="I93" s="15"/>
      <c r="J93" s="836"/>
      <c r="K93" s="15"/>
      <c r="L93" s="836"/>
      <c r="M93" s="15"/>
      <c r="N93" s="836"/>
      <c r="O93" s="15"/>
      <c r="P93" s="836"/>
      <c r="Q93" s="15"/>
      <c r="R93" s="836"/>
      <c r="S93" s="15"/>
      <c r="T93" s="836"/>
    </row>
    <row r="94" spans="1:21">
      <c r="A94" s="15"/>
      <c r="B94" s="15"/>
      <c r="C94" s="15"/>
      <c r="D94" s="15"/>
      <c r="E94" s="15"/>
      <c r="F94" s="836"/>
      <c r="G94" s="15"/>
      <c r="H94" s="836"/>
      <c r="I94" s="15"/>
      <c r="J94" s="836"/>
      <c r="K94" s="15"/>
      <c r="L94" s="836"/>
      <c r="M94" s="15"/>
      <c r="N94" s="836"/>
      <c r="O94" s="15"/>
      <c r="P94" s="836"/>
      <c r="Q94" s="15"/>
      <c r="R94" s="836"/>
      <c r="S94" s="15"/>
      <c r="T94" s="836"/>
    </row>
    <row r="95" spans="1:21">
      <c r="A95" s="15"/>
      <c r="B95" s="15"/>
      <c r="C95" s="15"/>
      <c r="D95" s="15"/>
      <c r="E95" s="15"/>
      <c r="F95" s="836"/>
      <c r="G95" s="15"/>
      <c r="H95" s="15"/>
      <c r="I95" s="15"/>
      <c r="J95" s="15"/>
      <c r="K95" s="15"/>
      <c r="L95" s="15"/>
      <c r="M95" s="15"/>
      <c r="N95" s="15"/>
      <c r="O95" s="15"/>
      <c r="P95" s="15"/>
      <c r="Q95" s="15"/>
      <c r="R95" s="15"/>
      <c r="S95" s="15"/>
      <c r="T95" s="15"/>
    </row>
    <row r="96" spans="1:21">
      <c r="A96" s="15"/>
      <c r="B96" s="15"/>
      <c r="C96" s="15"/>
      <c r="D96" s="15"/>
      <c r="E96" s="15"/>
      <c r="F96" s="836"/>
      <c r="G96" s="15"/>
      <c r="H96" s="15"/>
      <c r="I96" s="15"/>
      <c r="J96" s="15"/>
      <c r="K96" s="15"/>
      <c r="L96" s="15"/>
      <c r="M96" s="15"/>
      <c r="N96" s="15"/>
      <c r="O96" s="15"/>
      <c r="P96" s="15"/>
      <c r="Q96" s="15"/>
      <c r="R96" s="15"/>
      <c r="S96" s="15"/>
      <c r="T96" s="15"/>
    </row>
    <row r="97" spans="1:20">
      <c r="A97" s="15"/>
      <c r="B97" s="15"/>
      <c r="C97" s="15"/>
      <c r="D97" s="15"/>
      <c r="E97" s="15"/>
      <c r="F97" s="836"/>
      <c r="G97" s="15"/>
      <c r="H97" s="15"/>
      <c r="I97" s="15"/>
      <c r="J97" s="15"/>
      <c r="K97" s="15"/>
      <c r="L97" s="15"/>
      <c r="M97" s="15"/>
      <c r="N97" s="15"/>
      <c r="O97" s="15"/>
      <c r="P97" s="15"/>
      <c r="Q97" s="15"/>
      <c r="R97" s="15"/>
      <c r="S97" s="15"/>
      <c r="T97" s="15"/>
    </row>
    <row r="98" spans="1:20">
      <c r="A98" s="15"/>
      <c r="B98" s="15"/>
      <c r="C98" s="15"/>
      <c r="D98" s="15"/>
      <c r="E98" s="15"/>
      <c r="F98" s="836"/>
      <c r="G98" s="15"/>
      <c r="H98" s="15"/>
      <c r="I98" s="15"/>
      <c r="J98" s="15"/>
      <c r="K98" s="15"/>
      <c r="L98" s="15"/>
      <c r="M98" s="15"/>
      <c r="N98" s="15"/>
      <c r="O98" s="15"/>
      <c r="P98" s="15"/>
      <c r="Q98" s="15"/>
      <c r="R98" s="15"/>
      <c r="S98" s="15"/>
      <c r="T98" s="15"/>
    </row>
    <row r="99" spans="1:20">
      <c r="A99" s="15"/>
      <c r="B99" s="15"/>
      <c r="C99" s="15"/>
      <c r="D99" s="15"/>
      <c r="E99" s="15"/>
      <c r="F99" s="836"/>
      <c r="G99" s="15"/>
      <c r="H99" s="15"/>
      <c r="I99" s="15"/>
      <c r="J99" s="15"/>
      <c r="K99" s="15"/>
      <c r="L99" s="15"/>
      <c r="M99" s="15"/>
      <c r="N99" s="15"/>
      <c r="O99" s="15"/>
      <c r="P99" s="15"/>
      <c r="Q99" s="15"/>
      <c r="R99" s="15"/>
      <c r="S99" s="15"/>
      <c r="T99" s="15"/>
    </row>
    <row r="100" spans="1:20">
      <c r="A100" s="15"/>
      <c r="B100" s="15"/>
      <c r="C100" s="15"/>
      <c r="D100" s="15"/>
      <c r="E100" s="15"/>
      <c r="F100" s="836"/>
      <c r="G100" s="15"/>
      <c r="H100" s="15"/>
      <c r="I100" s="15"/>
      <c r="J100" s="15"/>
      <c r="K100" s="15"/>
      <c r="L100" s="15"/>
      <c r="M100" s="15"/>
      <c r="N100" s="15"/>
      <c r="O100" s="15"/>
      <c r="P100" s="15"/>
      <c r="Q100" s="15"/>
      <c r="R100" s="15"/>
      <c r="S100" s="15"/>
      <c r="T100" s="15"/>
    </row>
    <row r="101" spans="1:20">
      <c r="A101" s="15"/>
      <c r="B101" s="15"/>
      <c r="C101" s="15"/>
      <c r="D101" s="15"/>
      <c r="E101" s="15"/>
      <c r="F101" s="836"/>
      <c r="G101" s="15"/>
      <c r="H101" s="15"/>
      <c r="I101" s="15"/>
      <c r="J101" s="15"/>
      <c r="K101" s="15"/>
      <c r="L101" s="15"/>
      <c r="M101" s="15"/>
      <c r="N101" s="15"/>
      <c r="O101" s="15"/>
      <c r="P101" s="15"/>
      <c r="Q101" s="15"/>
      <c r="R101" s="15"/>
      <c r="S101" s="15"/>
      <c r="T101" s="15"/>
    </row>
    <row r="102" spans="1:20">
      <c r="A102" s="15"/>
      <c r="B102" s="15"/>
      <c r="C102" s="15"/>
      <c r="D102" s="15"/>
      <c r="E102" s="15"/>
      <c r="F102" s="836"/>
      <c r="G102" s="15"/>
      <c r="H102" s="15"/>
      <c r="I102" s="15"/>
      <c r="J102" s="15"/>
      <c r="K102" s="15"/>
      <c r="L102" s="15"/>
      <c r="M102" s="15"/>
      <c r="N102" s="15"/>
      <c r="O102" s="15"/>
      <c r="P102" s="15"/>
      <c r="Q102" s="15"/>
      <c r="R102" s="15"/>
      <c r="S102" s="15"/>
      <c r="T102" s="15"/>
    </row>
    <row r="103" spans="1:20">
      <c r="A103" s="15"/>
      <c r="B103" s="15"/>
      <c r="C103" s="15"/>
      <c r="D103" s="15"/>
      <c r="E103" s="15"/>
      <c r="F103" s="836"/>
      <c r="G103" s="15"/>
      <c r="H103" s="15"/>
      <c r="I103" s="15"/>
      <c r="J103" s="15"/>
      <c r="K103" s="15"/>
      <c r="L103" s="15"/>
      <c r="M103" s="15"/>
      <c r="N103" s="15"/>
      <c r="O103" s="15"/>
      <c r="P103" s="15"/>
      <c r="Q103" s="15"/>
      <c r="R103" s="15"/>
      <c r="S103" s="15"/>
      <c r="T103" s="15"/>
    </row>
    <row r="104" spans="1:20">
      <c r="A104" s="15"/>
      <c r="B104" s="15"/>
      <c r="C104" s="15"/>
      <c r="D104" s="15"/>
      <c r="E104" s="15"/>
      <c r="F104" s="836"/>
      <c r="G104" s="15"/>
      <c r="H104" s="15"/>
      <c r="I104" s="15"/>
      <c r="J104" s="15"/>
      <c r="K104" s="15"/>
      <c r="L104" s="15"/>
      <c r="M104" s="15"/>
      <c r="N104" s="15"/>
      <c r="O104" s="15"/>
      <c r="P104" s="15"/>
      <c r="Q104" s="15"/>
      <c r="R104" s="15"/>
      <c r="S104" s="15"/>
      <c r="T104" s="15"/>
    </row>
    <row r="105" spans="1:20" ht="13.8">
      <c r="A105" s="842"/>
      <c r="B105" s="842"/>
      <c r="C105" s="842"/>
      <c r="D105" s="842"/>
      <c r="E105" s="842"/>
      <c r="F105" s="843"/>
      <c r="G105" s="842"/>
      <c r="H105" s="842"/>
      <c r="I105" s="842"/>
      <c r="J105" s="842"/>
      <c r="K105" s="842"/>
      <c r="L105" s="842"/>
      <c r="M105" s="842"/>
      <c r="N105" s="842"/>
      <c r="O105" s="842"/>
      <c r="P105" s="842"/>
      <c r="Q105" s="842"/>
      <c r="R105" s="842"/>
      <c r="S105" s="842"/>
      <c r="T105" s="842"/>
    </row>
    <row r="106" spans="1:20" ht="13.8">
      <c r="A106" s="842"/>
      <c r="B106" s="842"/>
      <c r="C106" s="842"/>
      <c r="D106" s="842"/>
      <c r="E106" s="842"/>
      <c r="F106" s="843"/>
      <c r="G106" s="842"/>
      <c r="H106" s="842"/>
      <c r="I106" s="842"/>
      <c r="J106" s="842"/>
      <c r="K106" s="842"/>
      <c r="L106" s="842"/>
      <c r="M106" s="842"/>
      <c r="N106" s="842"/>
      <c r="O106" s="842"/>
      <c r="P106" s="842"/>
      <c r="Q106" s="842"/>
      <c r="R106" s="842"/>
      <c r="S106" s="842"/>
      <c r="T106" s="842"/>
    </row>
    <row r="107" spans="1:20" ht="13.8">
      <c r="A107" s="842"/>
      <c r="B107" s="842"/>
      <c r="C107" s="842"/>
      <c r="D107" s="842"/>
      <c r="E107" s="842"/>
      <c r="F107" s="842"/>
      <c r="G107" s="842"/>
      <c r="H107" s="842"/>
      <c r="I107" s="842"/>
      <c r="J107" s="842"/>
      <c r="K107" s="842"/>
      <c r="L107" s="842"/>
      <c r="M107" s="842"/>
      <c r="N107" s="842"/>
      <c r="O107" s="842"/>
      <c r="P107" s="842"/>
      <c r="Q107" s="842"/>
      <c r="R107" s="842"/>
      <c r="S107" s="842"/>
      <c r="T107" s="842"/>
    </row>
  </sheetData>
  <mergeCells count="19">
    <mergeCell ref="P7:Q7"/>
    <mergeCell ref="R7:S8"/>
    <mergeCell ref="H8:I8"/>
    <mergeCell ref="L8:M8"/>
    <mergeCell ref="P8:Q8"/>
    <mergeCell ref="A91:T91"/>
    <mergeCell ref="A7:E8"/>
    <mergeCell ref="F7:G8"/>
    <mergeCell ref="H7:I7"/>
    <mergeCell ref="J7:K8"/>
    <mergeCell ref="L7:M7"/>
    <mergeCell ref="N7:O8"/>
    <mergeCell ref="A2:T2"/>
    <mergeCell ref="A4:T4"/>
    <mergeCell ref="A5:E6"/>
    <mergeCell ref="F5:H6"/>
    <mergeCell ref="J5:P5"/>
    <mergeCell ref="R5:T6"/>
    <mergeCell ref="N6:P6"/>
  </mergeCells>
  <conditionalFormatting sqref="B80:B81 B48:B49 B54 B86 B77:B78 B88 B67:B68 B83:B84 B45:B46 B56 B51:B52 B64:B65 B70 B61:B62 B72 B32:B33 B38 B29:B30 B40 B35:B36 B13:B25 D12:D24">
    <cfRule type="cellIs" dxfId="1" priority="1" stopIfTrue="1" operator="equal">
      <formula>0</formula>
    </cfRule>
  </conditionalFormatting>
  <conditionalFormatting sqref="B87 D44:D58 D28:D41 B79 B82 B89 B85 D76:D89 B55 B47 B50 B57 D25 B53 B71 B63 B66 B73 B69 B39 B31 B34 B41 B37 D60:D74">
    <cfRule type="cellIs" dxfId="0" priority="2" stopIfTrue="1" operator="equal">
      <formula>0</formula>
    </cfRule>
  </conditionalFormatting>
  <hyperlinks>
    <hyperlink ref="A1" location="Índice!A1" display="Volver al Índice" xr:uid="{D780F3CA-3D1B-4743-A6B3-5281DC268F86}"/>
  </hyperlinks>
  <printOptions horizontalCentered="1" verticalCentered="1"/>
  <pageMargins left="1.299212598425197" right="1.1023622047244095" top="1.2204724409448819" bottom="0.78740157480314965" header="0" footer="0"/>
  <pageSetup paperSize="9" scale="6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37996-6B32-4F43-9C6F-F50FDCC3AFD1}">
  <dimension ref="A1:J21"/>
  <sheetViews>
    <sheetView showGridLines="0" zoomScaleNormal="75" workbookViewId="0"/>
  </sheetViews>
  <sheetFormatPr baseColWidth="10" defaultRowHeight="13.2"/>
  <cols>
    <col min="1" max="1" width="41.44140625" style="7" customWidth="1"/>
    <col min="2" max="3" width="22.5546875" style="7" customWidth="1"/>
    <col min="4" max="4" width="23.5546875" style="7" bestFit="1" customWidth="1"/>
    <col min="5" max="6" width="22.5546875" style="7" customWidth="1"/>
    <col min="7" max="256" width="11.5546875" style="7"/>
    <col min="257" max="257" width="41.44140625" style="7" customWidth="1"/>
    <col min="258" max="259" width="22.5546875" style="7" customWidth="1"/>
    <col min="260" max="260" width="23.5546875" style="7" bestFit="1" customWidth="1"/>
    <col min="261" max="262" width="22.5546875" style="7" customWidth="1"/>
    <col min="263" max="512" width="11.5546875" style="7"/>
    <col min="513" max="513" width="41.44140625" style="7" customWidth="1"/>
    <col min="514" max="515" width="22.5546875" style="7" customWidth="1"/>
    <col min="516" max="516" width="23.5546875" style="7" bestFit="1" customWidth="1"/>
    <col min="517" max="518" width="22.5546875" style="7" customWidth="1"/>
    <col min="519" max="768" width="11.5546875" style="7"/>
    <col min="769" max="769" width="41.44140625" style="7" customWidth="1"/>
    <col min="770" max="771" width="22.5546875" style="7" customWidth="1"/>
    <col min="772" max="772" width="23.5546875" style="7" bestFit="1" customWidth="1"/>
    <col min="773" max="774" width="22.5546875" style="7" customWidth="1"/>
    <col min="775" max="1024" width="11.5546875" style="7"/>
    <col min="1025" max="1025" width="41.44140625" style="7" customWidth="1"/>
    <col min="1026" max="1027" width="22.5546875" style="7" customWidth="1"/>
    <col min="1028" max="1028" width="23.5546875" style="7" bestFit="1" customWidth="1"/>
    <col min="1029" max="1030" width="22.5546875" style="7" customWidth="1"/>
    <col min="1031" max="1280" width="11.5546875" style="7"/>
    <col min="1281" max="1281" width="41.44140625" style="7" customWidth="1"/>
    <col min="1282" max="1283" width="22.5546875" style="7" customWidth="1"/>
    <col min="1284" max="1284" width="23.5546875" style="7" bestFit="1" customWidth="1"/>
    <col min="1285" max="1286" width="22.5546875" style="7" customWidth="1"/>
    <col min="1287" max="1536" width="11.5546875" style="7"/>
    <col min="1537" max="1537" width="41.44140625" style="7" customWidth="1"/>
    <col min="1538" max="1539" width="22.5546875" style="7" customWidth="1"/>
    <col min="1540" max="1540" width="23.5546875" style="7" bestFit="1" customWidth="1"/>
    <col min="1541" max="1542" width="22.5546875" style="7" customWidth="1"/>
    <col min="1543" max="1792" width="11.5546875" style="7"/>
    <col min="1793" max="1793" width="41.44140625" style="7" customWidth="1"/>
    <col min="1794" max="1795" width="22.5546875" style="7" customWidth="1"/>
    <col min="1796" max="1796" width="23.5546875" style="7" bestFit="1" customWidth="1"/>
    <col min="1797" max="1798" width="22.5546875" style="7" customWidth="1"/>
    <col min="1799" max="2048" width="11.5546875" style="7"/>
    <col min="2049" max="2049" width="41.44140625" style="7" customWidth="1"/>
    <col min="2050" max="2051" width="22.5546875" style="7" customWidth="1"/>
    <col min="2052" max="2052" width="23.5546875" style="7" bestFit="1" customWidth="1"/>
    <col min="2053" max="2054" width="22.5546875" style="7" customWidth="1"/>
    <col min="2055" max="2304" width="11.5546875" style="7"/>
    <col min="2305" max="2305" width="41.44140625" style="7" customWidth="1"/>
    <col min="2306" max="2307" width="22.5546875" style="7" customWidth="1"/>
    <col min="2308" max="2308" width="23.5546875" style="7" bestFit="1" customWidth="1"/>
    <col min="2309" max="2310" width="22.5546875" style="7" customWidth="1"/>
    <col min="2311" max="2560" width="11.5546875" style="7"/>
    <col min="2561" max="2561" width="41.44140625" style="7" customWidth="1"/>
    <col min="2562" max="2563" width="22.5546875" style="7" customWidth="1"/>
    <col min="2564" max="2564" width="23.5546875" style="7" bestFit="1" customWidth="1"/>
    <col min="2565" max="2566" width="22.5546875" style="7" customWidth="1"/>
    <col min="2567" max="2816" width="11.5546875" style="7"/>
    <col min="2817" max="2817" width="41.44140625" style="7" customWidth="1"/>
    <col min="2818" max="2819" width="22.5546875" style="7" customWidth="1"/>
    <col min="2820" max="2820" width="23.5546875" style="7" bestFit="1" customWidth="1"/>
    <col min="2821" max="2822" width="22.5546875" style="7" customWidth="1"/>
    <col min="2823" max="3072" width="11.5546875" style="7"/>
    <col min="3073" max="3073" width="41.44140625" style="7" customWidth="1"/>
    <col min="3074" max="3075" width="22.5546875" style="7" customWidth="1"/>
    <col min="3076" max="3076" width="23.5546875" style="7" bestFit="1" customWidth="1"/>
    <col min="3077" max="3078" width="22.5546875" style="7" customWidth="1"/>
    <col min="3079" max="3328" width="11.5546875" style="7"/>
    <col min="3329" max="3329" width="41.44140625" style="7" customWidth="1"/>
    <col min="3330" max="3331" width="22.5546875" style="7" customWidth="1"/>
    <col min="3332" max="3332" width="23.5546875" style="7" bestFit="1" customWidth="1"/>
    <col min="3333" max="3334" width="22.5546875" style="7" customWidth="1"/>
    <col min="3335" max="3584" width="11.5546875" style="7"/>
    <col min="3585" max="3585" width="41.44140625" style="7" customWidth="1"/>
    <col min="3586" max="3587" width="22.5546875" style="7" customWidth="1"/>
    <col min="3588" max="3588" width="23.5546875" style="7" bestFit="1" customWidth="1"/>
    <col min="3589" max="3590" width="22.5546875" style="7" customWidth="1"/>
    <col min="3591" max="3840" width="11.5546875" style="7"/>
    <col min="3841" max="3841" width="41.44140625" style="7" customWidth="1"/>
    <col min="3842" max="3843" width="22.5546875" style="7" customWidth="1"/>
    <col min="3844" max="3844" width="23.5546875" style="7" bestFit="1" customWidth="1"/>
    <col min="3845" max="3846" width="22.5546875" style="7" customWidth="1"/>
    <col min="3847" max="4096" width="11.5546875" style="7"/>
    <col min="4097" max="4097" width="41.44140625" style="7" customWidth="1"/>
    <col min="4098" max="4099" width="22.5546875" style="7" customWidth="1"/>
    <col min="4100" max="4100" width="23.5546875" style="7" bestFit="1" customWidth="1"/>
    <col min="4101" max="4102" width="22.5546875" style="7" customWidth="1"/>
    <col min="4103" max="4352" width="11.5546875" style="7"/>
    <col min="4353" max="4353" width="41.44140625" style="7" customWidth="1"/>
    <col min="4354" max="4355" width="22.5546875" style="7" customWidth="1"/>
    <col min="4356" max="4356" width="23.5546875" style="7" bestFit="1" customWidth="1"/>
    <col min="4357" max="4358" width="22.5546875" style="7" customWidth="1"/>
    <col min="4359" max="4608" width="11.5546875" style="7"/>
    <col min="4609" max="4609" width="41.44140625" style="7" customWidth="1"/>
    <col min="4610" max="4611" width="22.5546875" style="7" customWidth="1"/>
    <col min="4612" max="4612" width="23.5546875" style="7" bestFit="1" customWidth="1"/>
    <col min="4613" max="4614" width="22.5546875" style="7" customWidth="1"/>
    <col min="4615" max="4864" width="11.5546875" style="7"/>
    <col min="4865" max="4865" width="41.44140625" style="7" customWidth="1"/>
    <col min="4866" max="4867" width="22.5546875" style="7" customWidth="1"/>
    <col min="4868" max="4868" width="23.5546875" style="7" bestFit="1" customWidth="1"/>
    <col min="4869" max="4870" width="22.5546875" style="7" customWidth="1"/>
    <col min="4871" max="5120" width="11.5546875" style="7"/>
    <col min="5121" max="5121" width="41.44140625" style="7" customWidth="1"/>
    <col min="5122" max="5123" width="22.5546875" style="7" customWidth="1"/>
    <col min="5124" max="5124" width="23.5546875" style="7" bestFit="1" customWidth="1"/>
    <col min="5125" max="5126" width="22.5546875" style="7" customWidth="1"/>
    <col min="5127" max="5376" width="11.5546875" style="7"/>
    <col min="5377" max="5377" width="41.44140625" style="7" customWidth="1"/>
    <col min="5378" max="5379" width="22.5546875" style="7" customWidth="1"/>
    <col min="5380" max="5380" width="23.5546875" style="7" bestFit="1" customWidth="1"/>
    <col min="5381" max="5382" width="22.5546875" style="7" customWidth="1"/>
    <col min="5383" max="5632" width="11.5546875" style="7"/>
    <col min="5633" max="5633" width="41.44140625" style="7" customWidth="1"/>
    <col min="5634" max="5635" width="22.5546875" style="7" customWidth="1"/>
    <col min="5636" max="5636" width="23.5546875" style="7" bestFit="1" customWidth="1"/>
    <col min="5637" max="5638" width="22.5546875" style="7" customWidth="1"/>
    <col min="5639" max="5888" width="11.5546875" style="7"/>
    <col min="5889" max="5889" width="41.44140625" style="7" customWidth="1"/>
    <col min="5890" max="5891" width="22.5546875" style="7" customWidth="1"/>
    <col min="5892" max="5892" width="23.5546875" style="7" bestFit="1" customWidth="1"/>
    <col min="5893" max="5894" width="22.5546875" style="7" customWidth="1"/>
    <col min="5895" max="6144" width="11.5546875" style="7"/>
    <col min="6145" max="6145" width="41.44140625" style="7" customWidth="1"/>
    <col min="6146" max="6147" width="22.5546875" style="7" customWidth="1"/>
    <col min="6148" max="6148" width="23.5546875" style="7" bestFit="1" customWidth="1"/>
    <col min="6149" max="6150" width="22.5546875" style="7" customWidth="1"/>
    <col min="6151" max="6400" width="11.5546875" style="7"/>
    <col min="6401" max="6401" width="41.44140625" style="7" customWidth="1"/>
    <col min="6402" max="6403" width="22.5546875" style="7" customWidth="1"/>
    <col min="6404" max="6404" width="23.5546875" style="7" bestFit="1" customWidth="1"/>
    <col min="6405" max="6406" width="22.5546875" style="7" customWidth="1"/>
    <col min="6407" max="6656" width="11.5546875" style="7"/>
    <col min="6657" max="6657" width="41.44140625" style="7" customWidth="1"/>
    <col min="6658" max="6659" width="22.5546875" style="7" customWidth="1"/>
    <col min="6660" max="6660" width="23.5546875" style="7" bestFit="1" customWidth="1"/>
    <col min="6661" max="6662" width="22.5546875" style="7" customWidth="1"/>
    <col min="6663" max="6912" width="11.5546875" style="7"/>
    <col min="6913" max="6913" width="41.44140625" style="7" customWidth="1"/>
    <col min="6914" max="6915" width="22.5546875" style="7" customWidth="1"/>
    <col min="6916" max="6916" width="23.5546875" style="7" bestFit="1" customWidth="1"/>
    <col min="6917" max="6918" width="22.5546875" style="7" customWidth="1"/>
    <col min="6919" max="7168" width="11.5546875" style="7"/>
    <col min="7169" max="7169" width="41.44140625" style="7" customWidth="1"/>
    <col min="7170" max="7171" width="22.5546875" style="7" customWidth="1"/>
    <col min="7172" max="7172" width="23.5546875" style="7" bestFit="1" customWidth="1"/>
    <col min="7173" max="7174" width="22.5546875" style="7" customWidth="1"/>
    <col min="7175" max="7424" width="11.5546875" style="7"/>
    <col min="7425" max="7425" width="41.44140625" style="7" customWidth="1"/>
    <col min="7426" max="7427" width="22.5546875" style="7" customWidth="1"/>
    <col min="7428" max="7428" width="23.5546875" style="7" bestFit="1" customWidth="1"/>
    <col min="7429" max="7430" width="22.5546875" style="7" customWidth="1"/>
    <col min="7431" max="7680" width="11.5546875" style="7"/>
    <col min="7681" max="7681" width="41.44140625" style="7" customWidth="1"/>
    <col min="7682" max="7683" width="22.5546875" style="7" customWidth="1"/>
    <col min="7684" max="7684" width="23.5546875" style="7" bestFit="1" customWidth="1"/>
    <col min="7685" max="7686" width="22.5546875" style="7" customWidth="1"/>
    <col min="7687" max="7936" width="11.5546875" style="7"/>
    <col min="7937" max="7937" width="41.44140625" style="7" customWidth="1"/>
    <col min="7938" max="7939" width="22.5546875" style="7" customWidth="1"/>
    <col min="7940" max="7940" width="23.5546875" style="7" bestFit="1" customWidth="1"/>
    <col min="7941" max="7942" width="22.5546875" style="7" customWidth="1"/>
    <col min="7943" max="8192" width="11.5546875" style="7"/>
    <col min="8193" max="8193" width="41.44140625" style="7" customWidth="1"/>
    <col min="8194" max="8195" width="22.5546875" style="7" customWidth="1"/>
    <col min="8196" max="8196" width="23.5546875" style="7" bestFit="1" customWidth="1"/>
    <col min="8197" max="8198" width="22.5546875" style="7" customWidth="1"/>
    <col min="8199" max="8448" width="11.5546875" style="7"/>
    <col min="8449" max="8449" width="41.44140625" style="7" customWidth="1"/>
    <col min="8450" max="8451" width="22.5546875" style="7" customWidth="1"/>
    <col min="8452" max="8452" width="23.5546875" style="7" bestFit="1" customWidth="1"/>
    <col min="8453" max="8454" width="22.5546875" style="7" customWidth="1"/>
    <col min="8455" max="8704" width="11.5546875" style="7"/>
    <col min="8705" max="8705" width="41.44140625" style="7" customWidth="1"/>
    <col min="8706" max="8707" width="22.5546875" style="7" customWidth="1"/>
    <col min="8708" max="8708" width="23.5546875" style="7" bestFit="1" customWidth="1"/>
    <col min="8709" max="8710" width="22.5546875" style="7" customWidth="1"/>
    <col min="8711" max="8960" width="11.5546875" style="7"/>
    <col min="8961" max="8961" width="41.44140625" style="7" customWidth="1"/>
    <col min="8962" max="8963" width="22.5546875" style="7" customWidth="1"/>
    <col min="8964" max="8964" width="23.5546875" style="7" bestFit="1" customWidth="1"/>
    <col min="8965" max="8966" width="22.5546875" style="7" customWidth="1"/>
    <col min="8967" max="9216" width="11.5546875" style="7"/>
    <col min="9217" max="9217" width="41.44140625" style="7" customWidth="1"/>
    <col min="9218" max="9219" width="22.5546875" style="7" customWidth="1"/>
    <col min="9220" max="9220" width="23.5546875" style="7" bestFit="1" customWidth="1"/>
    <col min="9221" max="9222" width="22.5546875" style="7" customWidth="1"/>
    <col min="9223" max="9472" width="11.5546875" style="7"/>
    <col min="9473" max="9473" width="41.44140625" style="7" customWidth="1"/>
    <col min="9474" max="9475" width="22.5546875" style="7" customWidth="1"/>
    <col min="9476" max="9476" width="23.5546875" style="7" bestFit="1" customWidth="1"/>
    <col min="9477" max="9478" width="22.5546875" style="7" customWidth="1"/>
    <col min="9479" max="9728" width="11.5546875" style="7"/>
    <col min="9729" max="9729" width="41.44140625" style="7" customWidth="1"/>
    <col min="9730" max="9731" width="22.5546875" style="7" customWidth="1"/>
    <col min="9732" max="9732" width="23.5546875" style="7" bestFit="1" customWidth="1"/>
    <col min="9733" max="9734" width="22.5546875" style="7" customWidth="1"/>
    <col min="9735" max="9984" width="11.5546875" style="7"/>
    <col min="9985" max="9985" width="41.44140625" style="7" customWidth="1"/>
    <col min="9986" max="9987" width="22.5546875" style="7" customWidth="1"/>
    <col min="9988" max="9988" width="23.5546875" style="7" bestFit="1" customWidth="1"/>
    <col min="9989" max="9990" width="22.5546875" style="7" customWidth="1"/>
    <col min="9991" max="10240" width="11.5546875" style="7"/>
    <col min="10241" max="10241" width="41.44140625" style="7" customWidth="1"/>
    <col min="10242" max="10243" width="22.5546875" style="7" customWidth="1"/>
    <col min="10244" max="10244" width="23.5546875" style="7" bestFit="1" customWidth="1"/>
    <col min="10245" max="10246" width="22.5546875" style="7" customWidth="1"/>
    <col min="10247" max="10496" width="11.5546875" style="7"/>
    <col min="10497" max="10497" width="41.44140625" style="7" customWidth="1"/>
    <col min="10498" max="10499" width="22.5546875" style="7" customWidth="1"/>
    <col min="10500" max="10500" width="23.5546875" style="7" bestFit="1" customWidth="1"/>
    <col min="10501" max="10502" width="22.5546875" style="7" customWidth="1"/>
    <col min="10503" max="10752" width="11.5546875" style="7"/>
    <col min="10753" max="10753" width="41.44140625" style="7" customWidth="1"/>
    <col min="10754" max="10755" width="22.5546875" style="7" customWidth="1"/>
    <col min="10756" max="10756" width="23.5546875" style="7" bestFit="1" customWidth="1"/>
    <col min="10757" max="10758" width="22.5546875" style="7" customWidth="1"/>
    <col min="10759" max="11008" width="11.5546875" style="7"/>
    <col min="11009" max="11009" width="41.44140625" style="7" customWidth="1"/>
    <col min="11010" max="11011" width="22.5546875" style="7" customWidth="1"/>
    <col min="11012" max="11012" width="23.5546875" style="7" bestFit="1" customWidth="1"/>
    <col min="11013" max="11014" width="22.5546875" style="7" customWidth="1"/>
    <col min="11015" max="11264" width="11.5546875" style="7"/>
    <col min="11265" max="11265" width="41.44140625" style="7" customWidth="1"/>
    <col min="11266" max="11267" width="22.5546875" style="7" customWidth="1"/>
    <col min="11268" max="11268" width="23.5546875" style="7" bestFit="1" customWidth="1"/>
    <col min="11269" max="11270" width="22.5546875" style="7" customWidth="1"/>
    <col min="11271" max="11520" width="11.5546875" style="7"/>
    <col min="11521" max="11521" width="41.44140625" style="7" customWidth="1"/>
    <col min="11522" max="11523" width="22.5546875" style="7" customWidth="1"/>
    <col min="11524" max="11524" width="23.5546875" style="7" bestFit="1" customWidth="1"/>
    <col min="11525" max="11526" width="22.5546875" style="7" customWidth="1"/>
    <col min="11527" max="11776" width="11.5546875" style="7"/>
    <col min="11777" max="11777" width="41.44140625" style="7" customWidth="1"/>
    <col min="11778" max="11779" width="22.5546875" style="7" customWidth="1"/>
    <col min="11780" max="11780" width="23.5546875" style="7" bestFit="1" customWidth="1"/>
    <col min="11781" max="11782" width="22.5546875" style="7" customWidth="1"/>
    <col min="11783" max="12032" width="11.5546875" style="7"/>
    <col min="12033" max="12033" width="41.44140625" style="7" customWidth="1"/>
    <col min="12034" max="12035" width="22.5546875" style="7" customWidth="1"/>
    <col min="12036" max="12036" width="23.5546875" style="7" bestFit="1" customWidth="1"/>
    <col min="12037" max="12038" width="22.5546875" style="7" customWidth="1"/>
    <col min="12039" max="12288" width="11.5546875" style="7"/>
    <col min="12289" max="12289" width="41.44140625" style="7" customWidth="1"/>
    <col min="12290" max="12291" width="22.5546875" style="7" customWidth="1"/>
    <col min="12292" max="12292" width="23.5546875" style="7" bestFit="1" customWidth="1"/>
    <col min="12293" max="12294" width="22.5546875" style="7" customWidth="1"/>
    <col min="12295" max="12544" width="11.5546875" style="7"/>
    <col min="12545" max="12545" width="41.44140625" style="7" customWidth="1"/>
    <col min="12546" max="12547" width="22.5546875" style="7" customWidth="1"/>
    <col min="12548" max="12548" width="23.5546875" style="7" bestFit="1" customWidth="1"/>
    <col min="12549" max="12550" width="22.5546875" style="7" customWidth="1"/>
    <col min="12551" max="12800" width="11.5546875" style="7"/>
    <col min="12801" max="12801" width="41.44140625" style="7" customWidth="1"/>
    <col min="12802" max="12803" width="22.5546875" style="7" customWidth="1"/>
    <col min="12804" max="12804" width="23.5546875" style="7" bestFit="1" customWidth="1"/>
    <col min="12805" max="12806" width="22.5546875" style="7" customWidth="1"/>
    <col min="12807" max="13056" width="11.5546875" style="7"/>
    <col min="13057" max="13057" width="41.44140625" style="7" customWidth="1"/>
    <col min="13058" max="13059" width="22.5546875" style="7" customWidth="1"/>
    <col min="13060" max="13060" width="23.5546875" style="7" bestFit="1" customWidth="1"/>
    <col min="13061" max="13062" width="22.5546875" style="7" customWidth="1"/>
    <col min="13063" max="13312" width="11.5546875" style="7"/>
    <col min="13313" max="13313" width="41.44140625" style="7" customWidth="1"/>
    <col min="13314" max="13315" width="22.5546875" style="7" customWidth="1"/>
    <col min="13316" max="13316" width="23.5546875" style="7" bestFit="1" customWidth="1"/>
    <col min="13317" max="13318" width="22.5546875" style="7" customWidth="1"/>
    <col min="13319" max="13568" width="11.5546875" style="7"/>
    <col min="13569" max="13569" width="41.44140625" style="7" customWidth="1"/>
    <col min="13570" max="13571" width="22.5546875" style="7" customWidth="1"/>
    <col min="13572" max="13572" width="23.5546875" style="7" bestFit="1" customWidth="1"/>
    <col min="13573" max="13574" width="22.5546875" style="7" customWidth="1"/>
    <col min="13575" max="13824" width="11.5546875" style="7"/>
    <col min="13825" max="13825" width="41.44140625" style="7" customWidth="1"/>
    <col min="13826" max="13827" width="22.5546875" style="7" customWidth="1"/>
    <col min="13828" max="13828" width="23.5546875" style="7" bestFit="1" customWidth="1"/>
    <col min="13829" max="13830" width="22.5546875" style="7" customWidth="1"/>
    <col min="13831" max="14080" width="11.5546875" style="7"/>
    <col min="14081" max="14081" width="41.44140625" style="7" customWidth="1"/>
    <col min="14082" max="14083" width="22.5546875" style="7" customWidth="1"/>
    <col min="14084" max="14084" width="23.5546875" style="7" bestFit="1" customWidth="1"/>
    <col min="14085" max="14086" width="22.5546875" style="7" customWidth="1"/>
    <col min="14087" max="14336" width="11.5546875" style="7"/>
    <col min="14337" max="14337" width="41.44140625" style="7" customWidth="1"/>
    <col min="14338" max="14339" width="22.5546875" style="7" customWidth="1"/>
    <col min="14340" max="14340" width="23.5546875" style="7" bestFit="1" customWidth="1"/>
    <col min="14341" max="14342" width="22.5546875" style="7" customWidth="1"/>
    <col min="14343" max="14592" width="11.5546875" style="7"/>
    <col min="14593" max="14593" width="41.44140625" style="7" customWidth="1"/>
    <col min="14594" max="14595" width="22.5546875" style="7" customWidth="1"/>
    <col min="14596" max="14596" width="23.5546875" style="7" bestFit="1" customWidth="1"/>
    <col min="14597" max="14598" width="22.5546875" style="7" customWidth="1"/>
    <col min="14599" max="14848" width="11.5546875" style="7"/>
    <col min="14849" max="14849" width="41.44140625" style="7" customWidth="1"/>
    <col min="14850" max="14851" width="22.5546875" style="7" customWidth="1"/>
    <col min="14852" max="14852" width="23.5546875" style="7" bestFit="1" customWidth="1"/>
    <col min="14853" max="14854" width="22.5546875" style="7" customWidth="1"/>
    <col min="14855" max="15104" width="11.5546875" style="7"/>
    <col min="15105" max="15105" width="41.44140625" style="7" customWidth="1"/>
    <col min="15106" max="15107" width="22.5546875" style="7" customWidth="1"/>
    <col min="15108" max="15108" width="23.5546875" style="7" bestFit="1" customWidth="1"/>
    <col min="15109" max="15110" width="22.5546875" style="7" customWidth="1"/>
    <col min="15111" max="15360" width="11.5546875" style="7"/>
    <col min="15361" max="15361" width="41.44140625" style="7" customWidth="1"/>
    <col min="15362" max="15363" width="22.5546875" style="7" customWidth="1"/>
    <col min="15364" max="15364" width="23.5546875" style="7" bestFit="1" customWidth="1"/>
    <col min="15365" max="15366" width="22.5546875" style="7" customWidth="1"/>
    <col min="15367" max="15616" width="11.5546875" style="7"/>
    <col min="15617" max="15617" width="41.44140625" style="7" customWidth="1"/>
    <col min="15618" max="15619" width="22.5546875" style="7" customWidth="1"/>
    <col min="15620" max="15620" width="23.5546875" style="7" bestFit="1" customWidth="1"/>
    <col min="15621" max="15622" width="22.5546875" style="7" customWidth="1"/>
    <col min="15623" max="15872" width="11.5546875" style="7"/>
    <col min="15873" max="15873" width="41.44140625" style="7" customWidth="1"/>
    <col min="15874" max="15875" width="22.5546875" style="7" customWidth="1"/>
    <col min="15876" max="15876" width="23.5546875" style="7" bestFit="1" customWidth="1"/>
    <col min="15877" max="15878" width="22.5546875" style="7" customWidth="1"/>
    <col min="15879" max="16128" width="11.5546875" style="7"/>
    <col min="16129" max="16129" width="41.44140625" style="7" customWidth="1"/>
    <col min="16130" max="16131" width="22.5546875" style="7" customWidth="1"/>
    <col min="16132" max="16132" width="23.5546875" style="7" bestFit="1" customWidth="1"/>
    <col min="16133" max="16134" width="22.5546875" style="7" customWidth="1"/>
    <col min="16135" max="16384" width="11.5546875" style="7"/>
  </cols>
  <sheetData>
    <row r="1" spans="1:10" s="1" customFormat="1" ht="19.5" customHeight="1">
      <c r="A1" s="1174" t="s">
        <v>1064</v>
      </c>
    </row>
    <row r="2" spans="1:10" s="500" customFormat="1" ht="30.75" customHeight="1">
      <c r="A2" s="3" t="s">
        <v>774</v>
      </c>
      <c r="B2" s="3"/>
      <c r="C2" s="3"/>
      <c r="D2" s="3"/>
      <c r="E2" s="3"/>
      <c r="F2" s="3"/>
      <c r="G2" s="631"/>
      <c r="H2" s="631"/>
      <c r="I2" s="631"/>
      <c r="J2" s="631"/>
    </row>
    <row r="3" spans="1:10" s="501" customFormat="1" ht="27.75" customHeight="1">
      <c r="A3" s="123">
        <v>45199</v>
      </c>
      <c r="B3" s="123"/>
      <c r="C3" s="123"/>
      <c r="D3" s="123"/>
      <c r="E3" s="123"/>
      <c r="F3" s="123"/>
      <c r="G3" s="632"/>
      <c r="H3" s="632"/>
      <c r="I3" s="632"/>
      <c r="J3" s="632"/>
    </row>
    <row r="4" spans="1:10" s="104" customFormat="1" ht="22.5" customHeight="1">
      <c r="A4" s="502" t="s">
        <v>775</v>
      </c>
      <c r="B4" s="502"/>
      <c r="C4" s="502"/>
      <c r="D4" s="502"/>
      <c r="E4" s="502"/>
      <c r="F4" s="502"/>
      <c r="G4" s="592"/>
      <c r="H4" s="592"/>
      <c r="I4" s="592"/>
      <c r="J4" s="592"/>
    </row>
    <row r="5" spans="1:10" s="15" customFormat="1" ht="10.5" customHeight="1" thickBot="1"/>
    <row r="6" spans="1:10" s="15" customFormat="1" ht="45.75" customHeight="1">
      <c r="A6" s="180" t="s">
        <v>1</v>
      </c>
      <c r="B6" s="757" t="s">
        <v>776</v>
      </c>
      <c r="C6" s="757" t="s">
        <v>777</v>
      </c>
      <c r="D6" s="757" t="s">
        <v>778</v>
      </c>
      <c r="E6" s="757" t="s">
        <v>601</v>
      </c>
      <c r="F6" s="180" t="s">
        <v>779</v>
      </c>
    </row>
    <row r="7" spans="1:10" s="15" customFormat="1" ht="11.25" customHeight="1">
      <c r="F7" s="16"/>
    </row>
    <row r="8" spans="1:10" s="15" customFormat="1" ht="20.100000000000001" customHeight="1">
      <c r="A8" s="15" t="s">
        <v>28</v>
      </c>
      <c r="B8" s="758">
        <v>20</v>
      </c>
      <c r="C8" s="758">
        <v>250</v>
      </c>
      <c r="D8" s="758">
        <v>1082</v>
      </c>
      <c r="E8" s="758">
        <v>9</v>
      </c>
      <c r="F8" s="759">
        <v>1361</v>
      </c>
    </row>
    <row r="9" spans="1:10" s="15" customFormat="1" ht="20.100000000000001" customHeight="1">
      <c r="A9" s="15" t="s">
        <v>29</v>
      </c>
      <c r="B9" s="758">
        <v>80</v>
      </c>
      <c r="C9" s="758">
        <v>313</v>
      </c>
      <c r="D9" s="758">
        <v>5569</v>
      </c>
      <c r="E9" s="758">
        <v>16</v>
      </c>
      <c r="F9" s="759">
        <v>5978</v>
      </c>
    </row>
    <row r="10" spans="1:10" s="15" customFormat="1" ht="20.100000000000001" customHeight="1">
      <c r="A10" s="15" t="s">
        <v>30</v>
      </c>
      <c r="B10" s="758">
        <v>12</v>
      </c>
      <c r="C10" s="758">
        <v>58</v>
      </c>
      <c r="D10" s="758">
        <v>2727</v>
      </c>
      <c r="E10" s="758">
        <v>10</v>
      </c>
      <c r="F10" s="759">
        <v>2807</v>
      </c>
    </row>
    <row r="11" spans="1:10" s="15" customFormat="1" ht="20.100000000000001" customHeight="1">
      <c r="A11" s="15" t="s">
        <v>31</v>
      </c>
      <c r="B11" s="758">
        <v>29</v>
      </c>
      <c r="C11" s="758" t="s">
        <v>67</v>
      </c>
      <c r="D11" s="758">
        <v>1342</v>
      </c>
      <c r="E11" s="758">
        <v>6</v>
      </c>
      <c r="F11" s="759">
        <v>1377</v>
      </c>
    </row>
    <row r="12" spans="1:10" s="15" customFormat="1" ht="20.100000000000001" customHeight="1">
      <c r="A12" s="15" t="s">
        <v>32</v>
      </c>
      <c r="B12" s="758">
        <v>11</v>
      </c>
      <c r="C12" s="758">
        <v>121</v>
      </c>
      <c r="D12" s="758">
        <v>628</v>
      </c>
      <c r="E12" s="758">
        <v>32</v>
      </c>
      <c r="F12" s="759">
        <v>792</v>
      </c>
    </row>
    <row r="13" spans="1:10" s="15" customFormat="1" ht="20.100000000000001" customHeight="1">
      <c r="A13" s="15" t="s">
        <v>33</v>
      </c>
      <c r="B13" s="758">
        <v>22</v>
      </c>
      <c r="C13" s="758">
        <v>5</v>
      </c>
      <c r="D13" s="758">
        <v>1261</v>
      </c>
      <c r="E13" s="758">
        <v>13</v>
      </c>
      <c r="F13" s="759">
        <v>1301</v>
      </c>
    </row>
    <row r="14" spans="1:10" s="15" customFormat="1" ht="20.100000000000001" customHeight="1">
      <c r="A14" s="15" t="s">
        <v>34</v>
      </c>
      <c r="B14" s="758">
        <v>21</v>
      </c>
      <c r="C14" s="758">
        <v>70</v>
      </c>
      <c r="D14" s="758">
        <v>161</v>
      </c>
      <c r="E14" s="758">
        <v>17</v>
      </c>
      <c r="F14" s="759">
        <v>269</v>
      </c>
    </row>
    <row r="15" spans="1:10" s="15" customFormat="1" ht="20.100000000000001" customHeight="1">
      <c r="A15" s="15" t="s">
        <v>35</v>
      </c>
      <c r="B15" s="758">
        <v>13</v>
      </c>
      <c r="C15" s="758">
        <v>42</v>
      </c>
      <c r="D15" s="758">
        <v>680</v>
      </c>
      <c r="E15" s="758">
        <v>6</v>
      </c>
      <c r="F15" s="759">
        <v>741</v>
      </c>
    </row>
    <row r="16" spans="1:10" s="15" customFormat="1" ht="20.100000000000001" customHeight="1">
      <c r="A16" s="15" t="s">
        <v>36</v>
      </c>
      <c r="B16" s="758">
        <v>7</v>
      </c>
      <c r="C16" s="758">
        <v>57</v>
      </c>
      <c r="D16" s="758">
        <v>769</v>
      </c>
      <c r="E16" s="758">
        <v>9</v>
      </c>
      <c r="F16" s="759">
        <v>842</v>
      </c>
    </row>
    <row r="17" spans="1:6" s="15" customFormat="1" ht="36" customHeight="1" thickBot="1">
      <c r="A17" s="760" t="s">
        <v>780</v>
      </c>
      <c r="B17" s="761">
        <v>215</v>
      </c>
      <c r="C17" s="761">
        <v>916</v>
      </c>
      <c r="D17" s="761">
        <v>14219</v>
      </c>
      <c r="E17" s="761">
        <v>118</v>
      </c>
      <c r="F17" s="761">
        <v>15468</v>
      </c>
    </row>
    <row r="18" spans="1:6" s="15" customFormat="1" ht="10.199999999999999"/>
    <row r="19" spans="1:6" s="15" customFormat="1" ht="10.199999999999999">
      <c r="A19" s="762" t="s">
        <v>38</v>
      </c>
      <c r="B19" s="762"/>
      <c r="C19" s="762"/>
      <c r="D19" s="762"/>
      <c r="E19" s="762"/>
      <c r="F19" s="762"/>
    </row>
    <row r="20" spans="1:6" s="15" customFormat="1" ht="12.75" customHeight="1">
      <c r="A20" s="763" t="s">
        <v>69</v>
      </c>
      <c r="B20" s="763"/>
      <c r="C20" s="763"/>
      <c r="D20" s="763"/>
      <c r="E20" s="763"/>
      <c r="F20" s="763"/>
    </row>
    <row r="21" spans="1:6">
      <c r="A21" s="763"/>
      <c r="B21" s="763"/>
      <c r="C21" s="763"/>
      <c r="D21" s="763"/>
      <c r="E21" s="763"/>
      <c r="F21" s="763"/>
    </row>
  </sheetData>
  <mergeCells count="6">
    <mergeCell ref="A2:F2"/>
    <mergeCell ref="A3:F3"/>
    <mergeCell ref="A4:F4"/>
    <mergeCell ref="A19:F19"/>
    <mergeCell ref="A20:F20"/>
    <mergeCell ref="A21:F21"/>
  </mergeCells>
  <hyperlinks>
    <hyperlink ref="A1" location="Índice!A1" display="Volver al Índice" xr:uid="{123F2FC0-995B-4685-B741-A67E9A2D1DE5}"/>
  </hyperlinks>
  <printOptions horizontalCentered="1" verticalCentered="1"/>
  <pageMargins left="1.1811023622047245" right="1.1811023622047245" top="0.98425196850393704" bottom="0.98425196850393704" header="0.59055118110236227" footer="0.59055118110236227"/>
  <pageSetup paperSize="9" scale="7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5070B-28F4-4143-A661-6F8E3ECA3F34}">
  <dimension ref="A1:O199"/>
  <sheetViews>
    <sheetView showGridLines="0" zoomScaleNormal="100" workbookViewId="0">
      <selection activeCell="A6" sqref="A6"/>
    </sheetView>
  </sheetViews>
  <sheetFormatPr baseColWidth="10" defaultColWidth="12.5546875" defaultRowHeight="13.2"/>
  <cols>
    <col min="1" max="1" width="32.5546875" style="7" customWidth="1"/>
    <col min="2" max="4" width="19.6640625" style="7" customWidth="1"/>
    <col min="5" max="5" width="4" style="7" customWidth="1"/>
    <col min="6" max="9" width="18.5546875" style="7" customWidth="1"/>
    <col min="10" max="10" width="5.33203125" style="7" customWidth="1"/>
    <col min="11" max="11" width="19.33203125" style="7" customWidth="1"/>
    <col min="12" max="12" width="18.5546875" style="7" customWidth="1"/>
    <col min="13" max="13" width="17.44140625" style="7" customWidth="1"/>
    <col min="14" max="21" width="15.109375" style="7" customWidth="1"/>
    <col min="22" max="256" width="12.5546875" style="7"/>
    <col min="257" max="257" width="32.5546875" style="7" customWidth="1"/>
    <col min="258" max="260" width="19.6640625" style="7" customWidth="1"/>
    <col min="261" max="261" width="4" style="7" customWidth="1"/>
    <col min="262" max="265" width="18.5546875" style="7" customWidth="1"/>
    <col min="266" max="266" width="5.33203125" style="7" customWidth="1"/>
    <col min="267" max="267" width="19.33203125" style="7" customWidth="1"/>
    <col min="268" max="268" width="18.5546875" style="7" customWidth="1"/>
    <col min="269" max="269" width="17.44140625" style="7" customWidth="1"/>
    <col min="270" max="277" width="15.109375" style="7" customWidth="1"/>
    <col min="278" max="512" width="12.5546875" style="7"/>
    <col min="513" max="513" width="32.5546875" style="7" customWidth="1"/>
    <col min="514" max="516" width="19.6640625" style="7" customWidth="1"/>
    <col min="517" max="517" width="4" style="7" customWidth="1"/>
    <col min="518" max="521" width="18.5546875" style="7" customWidth="1"/>
    <col min="522" max="522" width="5.33203125" style="7" customWidth="1"/>
    <col min="523" max="523" width="19.33203125" style="7" customWidth="1"/>
    <col min="524" max="524" width="18.5546875" style="7" customWidth="1"/>
    <col min="525" max="525" width="17.44140625" style="7" customWidth="1"/>
    <col min="526" max="533" width="15.109375" style="7" customWidth="1"/>
    <col min="534" max="768" width="12.5546875" style="7"/>
    <col min="769" max="769" width="32.5546875" style="7" customWidth="1"/>
    <col min="770" max="772" width="19.6640625" style="7" customWidth="1"/>
    <col min="773" max="773" width="4" style="7" customWidth="1"/>
    <col min="774" max="777" width="18.5546875" style="7" customWidth="1"/>
    <col min="778" max="778" width="5.33203125" style="7" customWidth="1"/>
    <col min="779" max="779" width="19.33203125" style="7" customWidth="1"/>
    <col min="780" max="780" width="18.5546875" style="7" customWidth="1"/>
    <col min="781" max="781" width="17.44140625" style="7" customWidth="1"/>
    <col min="782" max="789" width="15.109375" style="7" customWidth="1"/>
    <col min="790" max="1024" width="12.5546875" style="7"/>
    <col min="1025" max="1025" width="32.5546875" style="7" customWidth="1"/>
    <col min="1026" max="1028" width="19.6640625" style="7" customWidth="1"/>
    <col min="1029" max="1029" width="4" style="7" customWidth="1"/>
    <col min="1030" max="1033" width="18.5546875" style="7" customWidth="1"/>
    <col min="1034" max="1034" width="5.33203125" style="7" customWidth="1"/>
    <col min="1035" max="1035" width="19.33203125" style="7" customWidth="1"/>
    <col min="1036" max="1036" width="18.5546875" style="7" customWidth="1"/>
    <col min="1037" max="1037" width="17.44140625" style="7" customWidth="1"/>
    <col min="1038" max="1045" width="15.109375" style="7" customWidth="1"/>
    <col min="1046" max="1280" width="12.5546875" style="7"/>
    <col min="1281" max="1281" width="32.5546875" style="7" customWidth="1"/>
    <col min="1282" max="1284" width="19.6640625" style="7" customWidth="1"/>
    <col min="1285" max="1285" width="4" style="7" customWidth="1"/>
    <col min="1286" max="1289" width="18.5546875" style="7" customWidth="1"/>
    <col min="1290" max="1290" width="5.33203125" style="7" customWidth="1"/>
    <col min="1291" max="1291" width="19.33203125" style="7" customWidth="1"/>
    <col min="1292" max="1292" width="18.5546875" style="7" customWidth="1"/>
    <col min="1293" max="1293" width="17.44140625" style="7" customWidth="1"/>
    <col min="1294" max="1301" width="15.109375" style="7" customWidth="1"/>
    <col min="1302" max="1536" width="12.5546875" style="7"/>
    <col min="1537" max="1537" width="32.5546875" style="7" customWidth="1"/>
    <col min="1538" max="1540" width="19.6640625" style="7" customWidth="1"/>
    <col min="1541" max="1541" width="4" style="7" customWidth="1"/>
    <col min="1542" max="1545" width="18.5546875" style="7" customWidth="1"/>
    <col min="1546" max="1546" width="5.33203125" style="7" customWidth="1"/>
    <col min="1547" max="1547" width="19.33203125" style="7" customWidth="1"/>
    <col min="1548" max="1548" width="18.5546875" style="7" customWidth="1"/>
    <col min="1549" max="1549" width="17.44140625" style="7" customWidth="1"/>
    <col min="1550" max="1557" width="15.109375" style="7" customWidth="1"/>
    <col min="1558" max="1792" width="12.5546875" style="7"/>
    <col min="1793" max="1793" width="32.5546875" style="7" customWidth="1"/>
    <col min="1794" max="1796" width="19.6640625" style="7" customWidth="1"/>
    <col min="1797" max="1797" width="4" style="7" customWidth="1"/>
    <col min="1798" max="1801" width="18.5546875" style="7" customWidth="1"/>
    <col min="1802" max="1802" width="5.33203125" style="7" customWidth="1"/>
    <col min="1803" max="1803" width="19.33203125" style="7" customWidth="1"/>
    <col min="1804" max="1804" width="18.5546875" style="7" customWidth="1"/>
    <col min="1805" max="1805" width="17.44140625" style="7" customWidth="1"/>
    <col min="1806" max="1813" width="15.109375" style="7" customWidth="1"/>
    <col min="1814" max="2048" width="12.5546875" style="7"/>
    <col min="2049" max="2049" width="32.5546875" style="7" customWidth="1"/>
    <col min="2050" max="2052" width="19.6640625" style="7" customWidth="1"/>
    <col min="2053" max="2053" width="4" style="7" customWidth="1"/>
    <col min="2054" max="2057" width="18.5546875" style="7" customWidth="1"/>
    <col min="2058" max="2058" width="5.33203125" style="7" customWidth="1"/>
    <col min="2059" max="2059" width="19.33203125" style="7" customWidth="1"/>
    <col min="2060" max="2060" width="18.5546875" style="7" customWidth="1"/>
    <col min="2061" max="2061" width="17.44140625" style="7" customWidth="1"/>
    <col min="2062" max="2069" width="15.109375" style="7" customWidth="1"/>
    <col min="2070" max="2304" width="12.5546875" style="7"/>
    <col min="2305" max="2305" width="32.5546875" style="7" customWidth="1"/>
    <col min="2306" max="2308" width="19.6640625" style="7" customWidth="1"/>
    <col min="2309" max="2309" width="4" style="7" customWidth="1"/>
    <col min="2310" max="2313" width="18.5546875" style="7" customWidth="1"/>
    <col min="2314" max="2314" width="5.33203125" style="7" customWidth="1"/>
    <col min="2315" max="2315" width="19.33203125" style="7" customWidth="1"/>
    <col min="2316" max="2316" width="18.5546875" style="7" customWidth="1"/>
    <col min="2317" max="2317" width="17.44140625" style="7" customWidth="1"/>
    <col min="2318" max="2325" width="15.109375" style="7" customWidth="1"/>
    <col min="2326" max="2560" width="12.5546875" style="7"/>
    <col min="2561" max="2561" width="32.5546875" style="7" customWidth="1"/>
    <col min="2562" max="2564" width="19.6640625" style="7" customWidth="1"/>
    <col min="2565" max="2565" width="4" style="7" customWidth="1"/>
    <col min="2566" max="2569" width="18.5546875" style="7" customWidth="1"/>
    <col min="2570" max="2570" width="5.33203125" style="7" customWidth="1"/>
    <col min="2571" max="2571" width="19.33203125" style="7" customWidth="1"/>
    <col min="2572" max="2572" width="18.5546875" style="7" customWidth="1"/>
    <col min="2573" max="2573" width="17.44140625" style="7" customWidth="1"/>
    <col min="2574" max="2581" width="15.109375" style="7" customWidth="1"/>
    <col min="2582" max="2816" width="12.5546875" style="7"/>
    <col min="2817" max="2817" width="32.5546875" style="7" customWidth="1"/>
    <col min="2818" max="2820" width="19.6640625" style="7" customWidth="1"/>
    <col min="2821" max="2821" width="4" style="7" customWidth="1"/>
    <col min="2822" max="2825" width="18.5546875" style="7" customWidth="1"/>
    <col min="2826" max="2826" width="5.33203125" style="7" customWidth="1"/>
    <col min="2827" max="2827" width="19.33203125" style="7" customWidth="1"/>
    <col min="2828" max="2828" width="18.5546875" style="7" customWidth="1"/>
    <col min="2829" max="2829" width="17.44140625" style="7" customWidth="1"/>
    <col min="2830" max="2837" width="15.109375" style="7" customWidth="1"/>
    <col min="2838" max="3072" width="12.5546875" style="7"/>
    <col min="3073" max="3073" width="32.5546875" style="7" customWidth="1"/>
    <col min="3074" max="3076" width="19.6640625" style="7" customWidth="1"/>
    <col min="3077" max="3077" width="4" style="7" customWidth="1"/>
    <col min="3078" max="3081" width="18.5546875" style="7" customWidth="1"/>
    <col min="3082" max="3082" width="5.33203125" style="7" customWidth="1"/>
    <col min="3083" max="3083" width="19.33203125" style="7" customWidth="1"/>
    <col min="3084" max="3084" width="18.5546875" style="7" customWidth="1"/>
    <col min="3085" max="3085" width="17.44140625" style="7" customWidth="1"/>
    <col min="3086" max="3093" width="15.109375" style="7" customWidth="1"/>
    <col min="3094" max="3328" width="12.5546875" style="7"/>
    <col min="3329" max="3329" width="32.5546875" style="7" customWidth="1"/>
    <col min="3330" max="3332" width="19.6640625" style="7" customWidth="1"/>
    <col min="3333" max="3333" width="4" style="7" customWidth="1"/>
    <col min="3334" max="3337" width="18.5546875" style="7" customWidth="1"/>
    <col min="3338" max="3338" width="5.33203125" style="7" customWidth="1"/>
    <col min="3339" max="3339" width="19.33203125" style="7" customWidth="1"/>
    <col min="3340" max="3340" width="18.5546875" style="7" customWidth="1"/>
    <col min="3341" max="3341" width="17.44140625" style="7" customWidth="1"/>
    <col min="3342" max="3349" width="15.109375" style="7" customWidth="1"/>
    <col min="3350" max="3584" width="12.5546875" style="7"/>
    <col min="3585" max="3585" width="32.5546875" style="7" customWidth="1"/>
    <col min="3586" max="3588" width="19.6640625" style="7" customWidth="1"/>
    <col min="3589" max="3589" width="4" style="7" customWidth="1"/>
    <col min="3590" max="3593" width="18.5546875" style="7" customWidth="1"/>
    <col min="3594" max="3594" width="5.33203125" style="7" customWidth="1"/>
    <col min="3595" max="3595" width="19.33203125" style="7" customWidth="1"/>
    <col min="3596" max="3596" width="18.5546875" style="7" customWidth="1"/>
    <col min="3597" max="3597" width="17.44140625" style="7" customWidth="1"/>
    <col min="3598" max="3605" width="15.109375" style="7" customWidth="1"/>
    <col min="3606" max="3840" width="12.5546875" style="7"/>
    <col min="3841" max="3841" width="32.5546875" style="7" customWidth="1"/>
    <col min="3842" max="3844" width="19.6640625" style="7" customWidth="1"/>
    <col min="3845" max="3845" width="4" style="7" customWidth="1"/>
    <col min="3846" max="3849" width="18.5546875" style="7" customWidth="1"/>
    <col min="3850" max="3850" width="5.33203125" style="7" customWidth="1"/>
    <col min="3851" max="3851" width="19.33203125" style="7" customWidth="1"/>
    <col min="3852" max="3852" width="18.5546875" style="7" customWidth="1"/>
    <col min="3853" max="3853" width="17.44140625" style="7" customWidth="1"/>
    <col min="3854" max="3861" width="15.109375" style="7" customWidth="1"/>
    <col min="3862" max="4096" width="12.5546875" style="7"/>
    <col min="4097" max="4097" width="32.5546875" style="7" customWidth="1"/>
    <col min="4098" max="4100" width="19.6640625" style="7" customWidth="1"/>
    <col min="4101" max="4101" width="4" style="7" customWidth="1"/>
    <col min="4102" max="4105" width="18.5546875" style="7" customWidth="1"/>
    <col min="4106" max="4106" width="5.33203125" style="7" customWidth="1"/>
    <col min="4107" max="4107" width="19.33203125" style="7" customWidth="1"/>
    <col min="4108" max="4108" width="18.5546875" style="7" customWidth="1"/>
    <col min="4109" max="4109" width="17.44140625" style="7" customWidth="1"/>
    <col min="4110" max="4117" width="15.109375" style="7" customWidth="1"/>
    <col min="4118" max="4352" width="12.5546875" style="7"/>
    <col min="4353" max="4353" width="32.5546875" style="7" customWidth="1"/>
    <col min="4354" max="4356" width="19.6640625" style="7" customWidth="1"/>
    <col min="4357" max="4357" width="4" style="7" customWidth="1"/>
    <col min="4358" max="4361" width="18.5546875" style="7" customWidth="1"/>
    <col min="4362" max="4362" width="5.33203125" style="7" customWidth="1"/>
    <col min="4363" max="4363" width="19.33203125" style="7" customWidth="1"/>
    <col min="4364" max="4364" width="18.5546875" style="7" customWidth="1"/>
    <col min="4365" max="4365" width="17.44140625" style="7" customWidth="1"/>
    <col min="4366" max="4373" width="15.109375" style="7" customWidth="1"/>
    <col min="4374" max="4608" width="12.5546875" style="7"/>
    <col min="4609" max="4609" width="32.5546875" style="7" customWidth="1"/>
    <col min="4610" max="4612" width="19.6640625" style="7" customWidth="1"/>
    <col min="4613" max="4613" width="4" style="7" customWidth="1"/>
    <col min="4614" max="4617" width="18.5546875" style="7" customWidth="1"/>
    <col min="4618" max="4618" width="5.33203125" style="7" customWidth="1"/>
    <col min="4619" max="4619" width="19.33203125" style="7" customWidth="1"/>
    <col min="4620" max="4620" width="18.5546875" style="7" customWidth="1"/>
    <col min="4621" max="4621" width="17.44140625" style="7" customWidth="1"/>
    <col min="4622" max="4629" width="15.109375" style="7" customWidth="1"/>
    <col min="4630" max="4864" width="12.5546875" style="7"/>
    <col min="4865" max="4865" width="32.5546875" style="7" customWidth="1"/>
    <col min="4866" max="4868" width="19.6640625" style="7" customWidth="1"/>
    <col min="4869" max="4869" width="4" style="7" customWidth="1"/>
    <col min="4870" max="4873" width="18.5546875" style="7" customWidth="1"/>
    <col min="4874" max="4874" width="5.33203125" style="7" customWidth="1"/>
    <col min="4875" max="4875" width="19.33203125" style="7" customWidth="1"/>
    <col min="4876" max="4876" width="18.5546875" style="7" customWidth="1"/>
    <col min="4877" max="4877" width="17.44140625" style="7" customWidth="1"/>
    <col min="4878" max="4885" width="15.109375" style="7" customWidth="1"/>
    <col min="4886" max="5120" width="12.5546875" style="7"/>
    <col min="5121" max="5121" width="32.5546875" style="7" customWidth="1"/>
    <col min="5122" max="5124" width="19.6640625" style="7" customWidth="1"/>
    <col min="5125" max="5125" width="4" style="7" customWidth="1"/>
    <col min="5126" max="5129" width="18.5546875" style="7" customWidth="1"/>
    <col min="5130" max="5130" width="5.33203125" style="7" customWidth="1"/>
    <col min="5131" max="5131" width="19.33203125" style="7" customWidth="1"/>
    <col min="5132" max="5132" width="18.5546875" style="7" customWidth="1"/>
    <col min="5133" max="5133" width="17.44140625" style="7" customWidth="1"/>
    <col min="5134" max="5141" width="15.109375" style="7" customWidth="1"/>
    <col min="5142" max="5376" width="12.5546875" style="7"/>
    <col min="5377" max="5377" width="32.5546875" style="7" customWidth="1"/>
    <col min="5378" max="5380" width="19.6640625" style="7" customWidth="1"/>
    <col min="5381" max="5381" width="4" style="7" customWidth="1"/>
    <col min="5382" max="5385" width="18.5546875" style="7" customWidth="1"/>
    <col min="5386" max="5386" width="5.33203125" style="7" customWidth="1"/>
    <col min="5387" max="5387" width="19.33203125" style="7" customWidth="1"/>
    <col min="5388" max="5388" width="18.5546875" style="7" customWidth="1"/>
    <col min="5389" max="5389" width="17.44140625" style="7" customWidth="1"/>
    <col min="5390" max="5397" width="15.109375" style="7" customWidth="1"/>
    <col min="5398" max="5632" width="12.5546875" style="7"/>
    <col min="5633" max="5633" width="32.5546875" style="7" customWidth="1"/>
    <col min="5634" max="5636" width="19.6640625" style="7" customWidth="1"/>
    <col min="5637" max="5637" width="4" style="7" customWidth="1"/>
    <col min="5638" max="5641" width="18.5546875" style="7" customWidth="1"/>
    <col min="5642" max="5642" width="5.33203125" style="7" customWidth="1"/>
    <col min="5643" max="5643" width="19.33203125" style="7" customWidth="1"/>
    <col min="5644" max="5644" width="18.5546875" style="7" customWidth="1"/>
    <col min="5645" max="5645" width="17.44140625" style="7" customWidth="1"/>
    <col min="5646" max="5653" width="15.109375" style="7" customWidth="1"/>
    <col min="5654" max="5888" width="12.5546875" style="7"/>
    <col min="5889" max="5889" width="32.5546875" style="7" customWidth="1"/>
    <col min="5890" max="5892" width="19.6640625" style="7" customWidth="1"/>
    <col min="5893" max="5893" width="4" style="7" customWidth="1"/>
    <col min="5894" max="5897" width="18.5546875" style="7" customWidth="1"/>
    <col min="5898" max="5898" width="5.33203125" style="7" customWidth="1"/>
    <col min="5899" max="5899" width="19.33203125" style="7" customWidth="1"/>
    <col min="5900" max="5900" width="18.5546875" style="7" customWidth="1"/>
    <col min="5901" max="5901" width="17.44140625" style="7" customWidth="1"/>
    <col min="5902" max="5909" width="15.109375" style="7" customWidth="1"/>
    <col min="5910" max="6144" width="12.5546875" style="7"/>
    <col min="6145" max="6145" width="32.5546875" style="7" customWidth="1"/>
    <col min="6146" max="6148" width="19.6640625" style="7" customWidth="1"/>
    <col min="6149" max="6149" width="4" style="7" customWidth="1"/>
    <col min="6150" max="6153" width="18.5546875" style="7" customWidth="1"/>
    <col min="6154" max="6154" width="5.33203125" style="7" customWidth="1"/>
    <col min="6155" max="6155" width="19.33203125" style="7" customWidth="1"/>
    <col min="6156" max="6156" width="18.5546875" style="7" customWidth="1"/>
    <col min="6157" max="6157" width="17.44140625" style="7" customWidth="1"/>
    <col min="6158" max="6165" width="15.109375" style="7" customWidth="1"/>
    <col min="6166" max="6400" width="12.5546875" style="7"/>
    <col min="6401" max="6401" width="32.5546875" style="7" customWidth="1"/>
    <col min="6402" max="6404" width="19.6640625" style="7" customWidth="1"/>
    <col min="6405" max="6405" width="4" style="7" customWidth="1"/>
    <col min="6406" max="6409" width="18.5546875" style="7" customWidth="1"/>
    <col min="6410" max="6410" width="5.33203125" style="7" customWidth="1"/>
    <col min="6411" max="6411" width="19.33203125" style="7" customWidth="1"/>
    <col min="6412" max="6412" width="18.5546875" style="7" customWidth="1"/>
    <col min="6413" max="6413" width="17.44140625" style="7" customWidth="1"/>
    <col min="6414" max="6421" width="15.109375" style="7" customWidth="1"/>
    <col min="6422" max="6656" width="12.5546875" style="7"/>
    <col min="6657" max="6657" width="32.5546875" style="7" customWidth="1"/>
    <col min="6658" max="6660" width="19.6640625" style="7" customWidth="1"/>
    <col min="6661" max="6661" width="4" style="7" customWidth="1"/>
    <col min="6662" max="6665" width="18.5546875" style="7" customWidth="1"/>
    <col min="6666" max="6666" width="5.33203125" style="7" customWidth="1"/>
    <col min="6667" max="6667" width="19.33203125" style="7" customWidth="1"/>
    <col min="6668" max="6668" width="18.5546875" style="7" customWidth="1"/>
    <col min="6669" max="6669" width="17.44140625" style="7" customWidth="1"/>
    <col min="6670" max="6677" width="15.109375" style="7" customWidth="1"/>
    <col min="6678" max="6912" width="12.5546875" style="7"/>
    <col min="6913" max="6913" width="32.5546875" style="7" customWidth="1"/>
    <col min="6914" max="6916" width="19.6640625" style="7" customWidth="1"/>
    <col min="6917" max="6917" width="4" style="7" customWidth="1"/>
    <col min="6918" max="6921" width="18.5546875" style="7" customWidth="1"/>
    <col min="6922" max="6922" width="5.33203125" style="7" customWidth="1"/>
    <col min="6923" max="6923" width="19.33203125" style="7" customWidth="1"/>
    <col min="6924" max="6924" width="18.5546875" style="7" customWidth="1"/>
    <col min="6925" max="6925" width="17.44140625" style="7" customWidth="1"/>
    <col min="6926" max="6933" width="15.109375" style="7" customWidth="1"/>
    <col min="6934" max="7168" width="12.5546875" style="7"/>
    <col min="7169" max="7169" width="32.5546875" style="7" customWidth="1"/>
    <col min="7170" max="7172" width="19.6640625" style="7" customWidth="1"/>
    <col min="7173" max="7173" width="4" style="7" customWidth="1"/>
    <col min="7174" max="7177" width="18.5546875" style="7" customWidth="1"/>
    <col min="7178" max="7178" width="5.33203125" style="7" customWidth="1"/>
    <col min="7179" max="7179" width="19.33203125" style="7" customWidth="1"/>
    <col min="7180" max="7180" width="18.5546875" style="7" customWidth="1"/>
    <col min="7181" max="7181" width="17.44140625" style="7" customWidth="1"/>
    <col min="7182" max="7189" width="15.109375" style="7" customWidth="1"/>
    <col min="7190" max="7424" width="12.5546875" style="7"/>
    <col min="7425" max="7425" width="32.5546875" style="7" customWidth="1"/>
    <col min="7426" max="7428" width="19.6640625" style="7" customWidth="1"/>
    <col min="7429" max="7429" width="4" style="7" customWidth="1"/>
    <col min="7430" max="7433" width="18.5546875" style="7" customWidth="1"/>
    <col min="7434" max="7434" width="5.33203125" style="7" customWidth="1"/>
    <col min="7435" max="7435" width="19.33203125" style="7" customWidth="1"/>
    <col min="7436" max="7436" width="18.5546875" style="7" customWidth="1"/>
    <col min="7437" max="7437" width="17.44140625" style="7" customWidth="1"/>
    <col min="7438" max="7445" width="15.109375" style="7" customWidth="1"/>
    <col min="7446" max="7680" width="12.5546875" style="7"/>
    <col min="7681" max="7681" width="32.5546875" style="7" customWidth="1"/>
    <col min="7682" max="7684" width="19.6640625" style="7" customWidth="1"/>
    <col min="7685" max="7685" width="4" style="7" customWidth="1"/>
    <col min="7686" max="7689" width="18.5546875" style="7" customWidth="1"/>
    <col min="7690" max="7690" width="5.33203125" style="7" customWidth="1"/>
    <col min="7691" max="7691" width="19.33203125" style="7" customWidth="1"/>
    <col min="7692" max="7692" width="18.5546875" style="7" customWidth="1"/>
    <col min="7693" max="7693" width="17.44140625" style="7" customWidth="1"/>
    <col min="7694" max="7701" width="15.109375" style="7" customWidth="1"/>
    <col min="7702" max="7936" width="12.5546875" style="7"/>
    <col min="7937" max="7937" width="32.5546875" style="7" customWidth="1"/>
    <col min="7938" max="7940" width="19.6640625" style="7" customWidth="1"/>
    <col min="7941" max="7941" width="4" style="7" customWidth="1"/>
    <col min="7942" max="7945" width="18.5546875" style="7" customWidth="1"/>
    <col min="7946" max="7946" width="5.33203125" style="7" customWidth="1"/>
    <col min="7947" max="7947" width="19.33203125" style="7" customWidth="1"/>
    <col min="7948" max="7948" width="18.5546875" style="7" customWidth="1"/>
    <col min="7949" max="7949" width="17.44140625" style="7" customWidth="1"/>
    <col min="7950" max="7957" width="15.109375" style="7" customWidth="1"/>
    <col min="7958" max="8192" width="12.5546875" style="7"/>
    <col min="8193" max="8193" width="32.5546875" style="7" customWidth="1"/>
    <col min="8194" max="8196" width="19.6640625" style="7" customWidth="1"/>
    <col min="8197" max="8197" width="4" style="7" customWidth="1"/>
    <col min="8198" max="8201" width="18.5546875" style="7" customWidth="1"/>
    <col min="8202" max="8202" width="5.33203125" style="7" customWidth="1"/>
    <col min="8203" max="8203" width="19.33203125" style="7" customWidth="1"/>
    <col min="8204" max="8204" width="18.5546875" style="7" customWidth="1"/>
    <col min="8205" max="8205" width="17.44140625" style="7" customWidth="1"/>
    <col min="8206" max="8213" width="15.109375" style="7" customWidth="1"/>
    <col min="8214" max="8448" width="12.5546875" style="7"/>
    <col min="8449" max="8449" width="32.5546875" style="7" customWidth="1"/>
    <col min="8450" max="8452" width="19.6640625" style="7" customWidth="1"/>
    <col min="8453" max="8453" width="4" style="7" customWidth="1"/>
    <col min="8454" max="8457" width="18.5546875" style="7" customWidth="1"/>
    <col min="8458" max="8458" width="5.33203125" style="7" customWidth="1"/>
    <col min="8459" max="8459" width="19.33203125" style="7" customWidth="1"/>
    <col min="8460" max="8460" width="18.5546875" style="7" customWidth="1"/>
    <col min="8461" max="8461" width="17.44140625" style="7" customWidth="1"/>
    <col min="8462" max="8469" width="15.109375" style="7" customWidth="1"/>
    <col min="8470" max="8704" width="12.5546875" style="7"/>
    <col min="8705" max="8705" width="32.5546875" style="7" customWidth="1"/>
    <col min="8706" max="8708" width="19.6640625" style="7" customWidth="1"/>
    <col min="8709" max="8709" width="4" style="7" customWidth="1"/>
    <col min="8710" max="8713" width="18.5546875" style="7" customWidth="1"/>
    <col min="8714" max="8714" width="5.33203125" style="7" customWidth="1"/>
    <col min="8715" max="8715" width="19.33203125" style="7" customWidth="1"/>
    <col min="8716" max="8716" width="18.5546875" style="7" customWidth="1"/>
    <col min="8717" max="8717" width="17.44140625" style="7" customWidth="1"/>
    <col min="8718" max="8725" width="15.109375" style="7" customWidth="1"/>
    <col min="8726" max="8960" width="12.5546875" style="7"/>
    <col min="8961" max="8961" width="32.5546875" style="7" customWidth="1"/>
    <col min="8962" max="8964" width="19.6640625" style="7" customWidth="1"/>
    <col min="8965" max="8965" width="4" style="7" customWidth="1"/>
    <col min="8966" max="8969" width="18.5546875" style="7" customWidth="1"/>
    <col min="8970" max="8970" width="5.33203125" style="7" customWidth="1"/>
    <col min="8971" max="8971" width="19.33203125" style="7" customWidth="1"/>
    <col min="8972" max="8972" width="18.5546875" style="7" customWidth="1"/>
    <col min="8973" max="8973" width="17.44140625" style="7" customWidth="1"/>
    <col min="8974" max="8981" width="15.109375" style="7" customWidth="1"/>
    <col min="8982" max="9216" width="12.5546875" style="7"/>
    <col min="9217" max="9217" width="32.5546875" style="7" customWidth="1"/>
    <col min="9218" max="9220" width="19.6640625" style="7" customWidth="1"/>
    <col min="9221" max="9221" width="4" style="7" customWidth="1"/>
    <col min="9222" max="9225" width="18.5546875" style="7" customWidth="1"/>
    <col min="9226" max="9226" width="5.33203125" style="7" customWidth="1"/>
    <col min="9227" max="9227" width="19.33203125" style="7" customWidth="1"/>
    <col min="9228" max="9228" width="18.5546875" style="7" customWidth="1"/>
    <col min="9229" max="9229" width="17.44140625" style="7" customWidth="1"/>
    <col min="9230" max="9237" width="15.109375" style="7" customWidth="1"/>
    <col min="9238" max="9472" width="12.5546875" style="7"/>
    <col min="9473" max="9473" width="32.5546875" style="7" customWidth="1"/>
    <col min="9474" max="9476" width="19.6640625" style="7" customWidth="1"/>
    <col min="9477" max="9477" width="4" style="7" customWidth="1"/>
    <col min="9478" max="9481" width="18.5546875" style="7" customWidth="1"/>
    <col min="9482" max="9482" width="5.33203125" style="7" customWidth="1"/>
    <col min="9483" max="9483" width="19.33203125" style="7" customWidth="1"/>
    <col min="9484" max="9484" width="18.5546875" style="7" customWidth="1"/>
    <col min="9485" max="9485" width="17.44140625" style="7" customWidth="1"/>
    <col min="9486" max="9493" width="15.109375" style="7" customWidth="1"/>
    <col min="9494" max="9728" width="12.5546875" style="7"/>
    <col min="9729" max="9729" width="32.5546875" style="7" customWidth="1"/>
    <col min="9730" max="9732" width="19.6640625" style="7" customWidth="1"/>
    <col min="9733" max="9733" width="4" style="7" customWidth="1"/>
    <col min="9734" max="9737" width="18.5546875" style="7" customWidth="1"/>
    <col min="9738" max="9738" width="5.33203125" style="7" customWidth="1"/>
    <col min="9739" max="9739" width="19.33203125" style="7" customWidth="1"/>
    <col min="9740" max="9740" width="18.5546875" style="7" customWidth="1"/>
    <col min="9741" max="9741" width="17.44140625" style="7" customWidth="1"/>
    <col min="9742" max="9749" width="15.109375" style="7" customWidth="1"/>
    <col min="9750" max="9984" width="12.5546875" style="7"/>
    <col min="9985" max="9985" width="32.5546875" style="7" customWidth="1"/>
    <col min="9986" max="9988" width="19.6640625" style="7" customWidth="1"/>
    <col min="9989" max="9989" width="4" style="7" customWidth="1"/>
    <col min="9990" max="9993" width="18.5546875" style="7" customWidth="1"/>
    <col min="9994" max="9994" width="5.33203125" style="7" customWidth="1"/>
    <col min="9995" max="9995" width="19.33203125" style="7" customWidth="1"/>
    <col min="9996" max="9996" width="18.5546875" style="7" customWidth="1"/>
    <col min="9997" max="9997" width="17.44140625" style="7" customWidth="1"/>
    <col min="9998" max="10005" width="15.109375" style="7" customWidth="1"/>
    <col min="10006" max="10240" width="12.5546875" style="7"/>
    <col min="10241" max="10241" width="32.5546875" style="7" customWidth="1"/>
    <col min="10242" max="10244" width="19.6640625" style="7" customWidth="1"/>
    <col min="10245" max="10245" width="4" style="7" customWidth="1"/>
    <col min="10246" max="10249" width="18.5546875" style="7" customWidth="1"/>
    <col min="10250" max="10250" width="5.33203125" style="7" customWidth="1"/>
    <col min="10251" max="10251" width="19.33203125" style="7" customWidth="1"/>
    <col min="10252" max="10252" width="18.5546875" style="7" customWidth="1"/>
    <col min="10253" max="10253" width="17.44140625" style="7" customWidth="1"/>
    <col min="10254" max="10261" width="15.109375" style="7" customWidth="1"/>
    <col min="10262" max="10496" width="12.5546875" style="7"/>
    <col min="10497" max="10497" width="32.5546875" style="7" customWidth="1"/>
    <col min="10498" max="10500" width="19.6640625" style="7" customWidth="1"/>
    <col min="10501" max="10501" width="4" style="7" customWidth="1"/>
    <col min="10502" max="10505" width="18.5546875" style="7" customWidth="1"/>
    <col min="10506" max="10506" width="5.33203125" style="7" customWidth="1"/>
    <col min="10507" max="10507" width="19.33203125" style="7" customWidth="1"/>
    <col min="10508" max="10508" width="18.5546875" style="7" customWidth="1"/>
    <col min="10509" max="10509" width="17.44140625" style="7" customWidth="1"/>
    <col min="10510" max="10517" width="15.109375" style="7" customWidth="1"/>
    <col min="10518" max="10752" width="12.5546875" style="7"/>
    <col min="10753" max="10753" width="32.5546875" style="7" customWidth="1"/>
    <col min="10754" max="10756" width="19.6640625" style="7" customWidth="1"/>
    <col min="10757" max="10757" width="4" style="7" customWidth="1"/>
    <col min="10758" max="10761" width="18.5546875" style="7" customWidth="1"/>
    <col min="10762" max="10762" width="5.33203125" style="7" customWidth="1"/>
    <col min="10763" max="10763" width="19.33203125" style="7" customWidth="1"/>
    <col min="10764" max="10764" width="18.5546875" style="7" customWidth="1"/>
    <col min="10765" max="10765" width="17.44140625" style="7" customWidth="1"/>
    <col min="10766" max="10773" width="15.109375" style="7" customWidth="1"/>
    <col min="10774" max="11008" width="12.5546875" style="7"/>
    <col min="11009" max="11009" width="32.5546875" style="7" customWidth="1"/>
    <col min="11010" max="11012" width="19.6640625" style="7" customWidth="1"/>
    <col min="11013" max="11013" width="4" style="7" customWidth="1"/>
    <col min="11014" max="11017" width="18.5546875" style="7" customWidth="1"/>
    <col min="11018" max="11018" width="5.33203125" style="7" customWidth="1"/>
    <col min="11019" max="11019" width="19.33203125" style="7" customWidth="1"/>
    <col min="11020" max="11020" width="18.5546875" style="7" customWidth="1"/>
    <col min="11021" max="11021" width="17.44140625" style="7" customWidth="1"/>
    <col min="11022" max="11029" width="15.109375" style="7" customWidth="1"/>
    <col min="11030" max="11264" width="12.5546875" style="7"/>
    <col min="11265" max="11265" width="32.5546875" style="7" customWidth="1"/>
    <col min="11266" max="11268" width="19.6640625" style="7" customWidth="1"/>
    <col min="11269" max="11269" width="4" style="7" customWidth="1"/>
    <col min="11270" max="11273" width="18.5546875" style="7" customWidth="1"/>
    <col min="11274" max="11274" width="5.33203125" style="7" customWidth="1"/>
    <col min="11275" max="11275" width="19.33203125" style="7" customWidth="1"/>
    <col min="11276" max="11276" width="18.5546875" style="7" customWidth="1"/>
    <col min="11277" max="11277" width="17.44140625" style="7" customWidth="1"/>
    <col min="11278" max="11285" width="15.109375" style="7" customWidth="1"/>
    <col min="11286" max="11520" width="12.5546875" style="7"/>
    <col min="11521" max="11521" width="32.5546875" style="7" customWidth="1"/>
    <col min="11522" max="11524" width="19.6640625" style="7" customWidth="1"/>
    <col min="11525" max="11525" width="4" style="7" customWidth="1"/>
    <col min="11526" max="11529" width="18.5546875" style="7" customWidth="1"/>
    <col min="11530" max="11530" width="5.33203125" style="7" customWidth="1"/>
    <col min="11531" max="11531" width="19.33203125" style="7" customWidth="1"/>
    <col min="11532" max="11532" width="18.5546875" style="7" customWidth="1"/>
    <col min="11533" max="11533" width="17.44140625" style="7" customWidth="1"/>
    <col min="11534" max="11541" width="15.109375" style="7" customWidth="1"/>
    <col min="11542" max="11776" width="12.5546875" style="7"/>
    <col min="11777" max="11777" width="32.5546875" style="7" customWidth="1"/>
    <col min="11778" max="11780" width="19.6640625" style="7" customWidth="1"/>
    <col min="11781" max="11781" width="4" style="7" customWidth="1"/>
    <col min="11782" max="11785" width="18.5546875" style="7" customWidth="1"/>
    <col min="11786" max="11786" width="5.33203125" style="7" customWidth="1"/>
    <col min="11787" max="11787" width="19.33203125" style="7" customWidth="1"/>
    <col min="11788" max="11788" width="18.5546875" style="7" customWidth="1"/>
    <col min="11789" max="11789" width="17.44140625" style="7" customWidth="1"/>
    <col min="11790" max="11797" width="15.109375" style="7" customWidth="1"/>
    <col min="11798" max="12032" width="12.5546875" style="7"/>
    <col min="12033" max="12033" width="32.5546875" style="7" customWidth="1"/>
    <col min="12034" max="12036" width="19.6640625" style="7" customWidth="1"/>
    <col min="12037" max="12037" width="4" style="7" customWidth="1"/>
    <col min="12038" max="12041" width="18.5546875" style="7" customWidth="1"/>
    <col min="12042" max="12042" width="5.33203125" style="7" customWidth="1"/>
    <col min="12043" max="12043" width="19.33203125" style="7" customWidth="1"/>
    <col min="12044" max="12044" width="18.5546875" style="7" customWidth="1"/>
    <col min="12045" max="12045" width="17.44140625" style="7" customWidth="1"/>
    <col min="12046" max="12053" width="15.109375" style="7" customWidth="1"/>
    <col min="12054" max="12288" width="12.5546875" style="7"/>
    <col min="12289" max="12289" width="32.5546875" style="7" customWidth="1"/>
    <col min="12290" max="12292" width="19.6640625" style="7" customWidth="1"/>
    <col min="12293" max="12293" width="4" style="7" customWidth="1"/>
    <col min="12294" max="12297" width="18.5546875" style="7" customWidth="1"/>
    <col min="12298" max="12298" width="5.33203125" style="7" customWidth="1"/>
    <col min="12299" max="12299" width="19.33203125" style="7" customWidth="1"/>
    <col min="12300" max="12300" width="18.5546875" style="7" customWidth="1"/>
    <col min="12301" max="12301" width="17.44140625" style="7" customWidth="1"/>
    <col min="12302" max="12309" width="15.109375" style="7" customWidth="1"/>
    <col min="12310" max="12544" width="12.5546875" style="7"/>
    <col min="12545" max="12545" width="32.5546875" style="7" customWidth="1"/>
    <col min="12546" max="12548" width="19.6640625" style="7" customWidth="1"/>
    <col min="12549" max="12549" width="4" style="7" customWidth="1"/>
    <col min="12550" max="12553" width="18.5546875" style="7" customWidth="1"/>
    <col min="12554" max="12554" width="5.33203125" style="7" customWidth="1"/>
    <col min="12555" max="12555" width="19.33203125" style="7" customWidth="1"/>
    <col min="12556" max="12556" width="18.5546875" style="7" customWidth="1"/>
    <col min="12557" max="12557" width="17.44140625" style="7" customWidth="1"/>
    <col min="12558" max="12565" width="15.109375" style="7" customWidth="1"/>
    <col min="12566" max="12800" width="12.5546875" style="7"/>
    <col min="12801" max="12801" width="32.5546875" style="7" customWidth="1"/>
    <col min="12802" max="12804" width="19.6640625" style="7" customWidth="1"/>
    <col min="12805" max="12805" width="4" style="7" customWidth="1"/>
    <col min="12806" max="12809" width="18.5546875" style="7" customWidth="1"/>
    <col min="12810" max="12810" width="5.33203125" style="7" customWidth="1"/>
    <col min="12811" max="12811" width="19.33203125" style="7" customWidth="1"/>
    <col min="12812" max="12812" width="18.5546875" style="7" customWidth="1"/>
    <col min="12813" max="12813" width="17.44140625" style="7" customWidth="1"/>
    <col min="12814" max="12821" width="15.109375" style="7" customWidth="1"/>
    <col min="12822" max="13056" width="12.5546875" style="7"/>
    <col min="13057" max="13057" width="32.5546875" style="7" customWidth="1"/>
    <col min="13058" max="13060" width="19.6640625" style="7" customWidth="1"/>
    <col min="13061" max="13061" width="4" style="7" customWidth="1"/>
    <col min="13062" max="13065" width="18.5546875" style="7" customWidth="1"/>
    <col min="13066" max="13066" width="5.33203125" style="7" customWidth="1"/>
    <col min="13067" max="13067" width="19.33203125" style="7" customWidth="1"/>
    <col min="13068" max="13068" width="18.5546875" style="7" customWidth="1"/>
    <col min="13069" max="13069" width="17.44140625" style="7" customWidth="1"/>
    <col min="13070" max="13077" width="15.109375" style="7" customWidth="1"/>
    <col min="13078" max="13312" width="12.5546875" style="7"/>
    <col min="13313" max="13313" width="32.5546875" style="7" customWidth="1"/>
    <col min="13314" max="13316" width="19.6640625" style="7" customWidth="1"/>
    <col min="13317" max="13317" width="4" style="7" customWidth="1"/>
    <col min="13318" max="13321" width="18.5546875" style="7" customWidth="1"/>
    <col min="13322" max="13322" width="5.33203125" style="7" customWidth="1"/>
    <col min="13323" max="13323" width="19.33203125" style="7" customWidth="1"/>
    <col min="13324" max="13324" width="18.5546875" style="7" customWidth="1"/>
    <col min="13325" max="13325" width="17.44140625" style="7" customWidth="1"/>
    <col min="13326" max="13333" width="15.109375" style="7" customWidth="1"/>
    <col min="13334" max="13568" width="12.5546875" style="7"/>
    <col min="13569" max="13569" width="32.5546875" style="7" customWidth="1"/>
    <col min="13570" max="13572" width="19.6640625" style="7" customWidth="1"/>
    <col min="13573" max="13573" width="4" style="7" customWidth="1"/>
    <col min="13574" max="13577" width="18.5546875" style="7" customWidth="1"/>
    <col min="13578" max="13578" width="5.33203125" style="7" customWidth="1"/>
    <col min="13579" max="13579" width="19.33203125" style="7" customWidth="1"/>
    <col min="13580" max="13580" width="18.5546875" style="7" customWidth="1"/>
    <col min="13581" max="13581" width="17.44140625" style="7" customWidth="1"/>
    <col min="13582" max="13589" width="15.109375" style="7" customWidth="1"/>
    <col min="13590" max="13824" width="12.5546875" style="7"/>
    <col min="13825" max="13825" width="32.5546875" style="7" customWidth="1"/>
    <col min="13826" max="13828" width="19.6640625" style="7" customWidth="1"/>
    <col min="13829" max="13829" width="4" style="7" customWidth="1"/>
    <col min="13830" max="13833" width="18.5546875" style="7" customWidth="1"/>
    <col min="13834" max="13834" width="5.33203125" style="7" customWidth="1"/>
    <col min="13835" max="13835" width="19.33203125" style="7" customWidth="1"/>
    <col min="13836" max="13836" width="18.5546875" style="7" customWidth="1"/>
    <col min="13837" max="13837" width="17.44140625" style="7" customWidth="1"/>
    <col min="13838" max="13845" width="15.109375" style="7" customWidth="1"/>
    <col min="13846" max="14080" width="12.5546875" style="7"/>
    <col min="14081" max="14081" width="32.5546875" style="7" customWidth="1"/>
    <col min="14082" max="14084" width="19.6640625" style="7" customWidth="1"/>
    <col min="14085" max="14085" width="4" style="7" customWidth="1"/>
    <col min="14086" max="14089" width="18.5546875" style="7" customWidth="1"/>
    <col min="14090" max="14090" width="5.33203125" style="7" customWidth="1"/>
    <col min="14091" max="14091" width="19.33203125" style="7" customWidth="1"/>
    <col min="14092" max="14092" width="18.5546875" style="7" customWidth="1"/>
    <col min="14093" max="14093" width="17.44140625" style="7" customWidth="1"/>
    <col min="14094" max="14101" width="15.109375" style="7" customWidth="1"/>
    <col min="14102" max="14336" width="12.5546875" style="7"/>
    <col min="14337" max="14337" width="32.5546875" style="7" customWidth="1"/>
    <col min="14338" max="14340" width="19.6640625" style="7" customWidth="1"/>
    <col min="14341" max="14341" width="4" style="7" customWidth="1"/>
    <col min="14342" max="14345" width="18.5546875" style="7" customWidth="1"/>
    <col min="14346" max="14346" width="5.33203125" style="7" customWidth="1"/>
    <col min="14347" max="14347" width="19.33203125" style="7" customWidth="1"/>
    <col min="14348" max="14348" width="18.5546875" style="7" customWidth="1"/>
    <col min="14349" max="14349" width="17.44140625" style="7" customWidth="1"/>
    <col min="14350" max="14357" width="15.109375" style="7" customWidth="1"/>
    <col min="14358" max="14592" width="12.5546875" style="7"/>
    <col min="14593" max="14593" width="32.5546875" style="7" customWidth="1"/>
    <col min="14594" max="14596" width="19.6640625" style="7" customWidth="1"/>
    <col min="14597" max="14597" width="4" style="7" customWidth="1"/>
    <col min="14598" max="14601" width="18.5546875" style="7" customWidth="1"/>
    <col min="14602" max="14602" width="5.33203125" style="7" customWidth="1"/>
    <col min="14603" max="14603" width="19.33203125" style="7" customWidth="1"/>
    <col min="14604" max="14604" width="18.5546875" style="7" customWidth="1"/>
    <col min="14605" max="14605" width="17.44140625" style="7" customWidth="1"/>
    <col min="14606" max="14613" width="15.109375" style="7" customWidth="1"/>
    <col min="14614" max="14848" width="12.5546875" style="7"/>
    <col min="14849" max="14849" width="32.5546875" style="7" customWidth="1"/>
    <col min="14850" max="14852" width="19.6640625" style="7" customWidth="1"/>
    <col min="14853" max="14853" width="4" style="7" customWidth="1"/>
    <col min="14854" max="14857" width="18.5546875" style="7" customWidth="1"/>
    <col min="14858" max="14858" width="5.33203125" style="7" customWidth="1"/>
    <col min="14859" max="14859" width="19.33203125" style="7" customWidth="1"/>
    <col min="14860" max="14860" width="18.5546875" style="7" customWidth="1"/>
    <col min="14861" max="14861" width="17.44140625" style="7" customWidth="1"/>
    <col min="14862" max="14869" width="15.109375" style="7" customWidth="1"/>
    <col min="14870" max="15104" width="12.5546875" style="7"/>
    <col min="15105" max="15105" width="32.5546875" style="7" customWidth="1"/>
    <col min="15106" max="15108" width="19.6640625" style="7" customWidth="1"/>
    <col min="15109" max="15109" width="4" style="7" customWidth="1"/>
    <col min="15110" max="15113" width="18.5546875" style="7" customWidth="1"/>
    <col min="15114" max="15114" width="5.33203125" style="7" customWidth="1"/>
    <col min="15115" max="15115" width="19.33203125" style="7" customWidth="1"/>
    <col min="15116" max="15116" width="18.5546875" style="7" customWidth="1"/>
    <col min="15117" max="15117" width="17.44140625" style="7" customWidth="1"/>
    <col min="15118" max="15125" width="15.109375" style="7" customWidth="1"/>
    <col min="15126" max="15360" width="12.5546875" style="7"/>
    <col min="15361" max="15361" width="32.5546875" style="7" customWidth="1"/>
    <col min="15362" max="15364" width="19.6640625" style="7" customWidth="1"/>
    <col min="15365" max="15365" width="4" style="7" customWidth="1"/>
    <col min="15366" max="15369" width="18.5546875" style="7" customWidth="1"/>
    <col min="15370" max="15370" width="5.33203125" style="7" customWidth="1"/>
    <col min="15371" max="15371" width="19.33203125" style="7" customWidth="1"/>
    <col min="15372" max="15372" width="18.5546875" style="7" customWidth="1"/>
    <col min="15373" max="15373" width="17.44140625" style="7" customWidth="1"/>
    <col min="15374" max="15381" width="15.109375" style="7" customWidth="1"/>
    <col min="15382" max="15616" width="12.5546875" style="7"/>
    <col min="15617" max="15617" width="32.5546875" style="7" customWidth="1"/>
    <col min="15618" max="15620" width="19.6640625" style="7" customWidth="1"/>
    <col min="15621" max="15621" width="4" style="7" customWidth="1"/>
    <col min="15622" max="15625" width="18.5546875" style="7" customWidth="1"/>
    <col min="15626" max="15626" width="5.33203125" style="7" customWidth="1"/>
    <col min="15627" max="15627" width="19.33203125" style="7" customWidth="1"/>
    <col min="15628" max="15628" width="18.5546875" style="7" customWidth="1"/>
    <col min="15629" max="15629" width="17.44140625" style="7" customWidth="1"/>
    <col min="15630" max="15637" width="15.109375" style="7" customWidth="1"/>
    <col min="15638" max="15872" width="12.5546875" style="7"/>
    <col min="15873" max="15873" width="32.5546875" style="7" customWidth="1"/>
    <col min="15874" max="15876" width="19.6640625" style="7" customWidth="1"/>
    <col min="15877" max="15877" width="4" style="7" customWidth="1"/>
    <col min="15878" max="15881" width="18.5546875" style="7" customWidth="1"/>
    <col min="15882" max="15882" width="5.33203125" style="7" customWidth="1"/>
    <col min="15883" max="15883" width="19.33203125" style="7" customWidth="1"/>
    <col min="15884" max="15884" width="18.5546875" style="7" customWidth="1"/>
    <col min="15885" max="15885" width="17.44140625" style="7" customWidth="1"/>
    <col min="15886" max="15893" width="15.109375" style="7" customWidth="1"/>
    <col min="15894" max="16128" width="12.5546875" style="7"/>
    <col min="16129" max="16129" width="32.5546875" style="7" customWidth="1"/>
    <col min="16130" max="16132" width="19.6640625" style="7" customWidth="1"/>
    <col min="16133" max="16133" width="4" style="7" customWidth="1"/>
    <col min="16134" max="16137" width="18.5546875" style="7" customWidth="1"/>
    <col min="16138" max="16138" width="5.33203125" style="7" customWidth="1"/>
    <col min="16139" max="16139" width="19.33203125" style="7" customWidth="1"/>
    <col min="16140" max="16140" width="18.5546875" style="7" customWidth="1"/>
    <col min="16141" max="16141" width="17.44140625" style="7" customWidth="1"/>
    <col min="16142" max="16149" width="15.109375" style="7" customWidth="1"/>
    <col min="16150" max="16384" width="12.5546875" style="7"/>
  </cols>
  <sheetData>
    <row r="1" spans="1:14" ht="18.75" customHeight="1">
      <c r="A1" s="1174" t="s">
        <v>1064</v>
      </c>
      <c r="B1" s="692"/>
      <c r="C1" s="691"/>
      <c r="D1" s="691"/>
      <c r="E1" s="691"/>
      <c r="F1" s="691"/>
      <c r="G1" s="691"/>
      <c r="H1" s="691"/>
      <c r="I1" s="691"/>
      <c r="J1" s="691"/>
      <c r="K1" s="691"/>
      <c r="L1" s="691"/>
      <c r="M1" s="691"/>
    </row>
    <row r="2" spans="1:14" ht="21" customHeight="1">
      <c r="A2" s="3" t="s">
        <v>705</v>
      </c>
      <c r="B2" s="3"/>
      <c r="C2" s="3"/>
      <c r="D2" s="3"/>
      <c r="E2" s="3"/>
      <c r="F2" s="3"/>
      <c r="G2" s="3"/>
      <c r="H2" s="3"/>
      <c r="I2" s="3"/>
      <c r="J2" s="3"/>
      <c r="K2" s="3"/>
      <c r="L2" s="3"/>
      <c r="M2" s="3"/>
    </row>
    <row r="3" spans="1:14" ht="21" customHeight="1">
      <c r="A3" s="3" t="s">
        <v>706</v>
      </c>
      <c r="B3" s="3"/>
      <c r="C3" s="3"/>
      <c r="D3" s="3"/>
      <c r="E3" s="3"/>
      <c r="F3" s="3"/>
      <c r="G3" s="3"/>
      <c r="H3" s="3"/>
      <c r="I3" s="3"/>
      <c r="J3" s="3"/>
      <c r="K3" s="3"/>
      <c r="L3" s="3"/>
      <c r="M3" s="3"/>
    </row>
    <row r="4" spans="1:14" s="602" customFormat="1" ht="25.5" customHeight="1">
      <c r="A4" s="123">
        <v>45199</v>
      </c>
      <c r="B4" s="123"/>
      <c r="C4" s="123"/>
      <c r="D4" s="123"/>
      <c r="E4" s="123"/>
      <c r="F4" s="123"/>
      <c r="G4" s="123"/>
      <c r="H4" s="123"/>
      <c r="I4" s="123"/>
      <c r="J4" s="123"/>
      <c r="K4" s="123"/>
      <c r="L4" s="123"/>
      <c r="M4" s="123"/>
    </row>
    <row r="5" spans="1:14" s="97" customFormat="1" ht="19.5" customHeight="1">
      <c r="A5" s="502" t="s">
        <v>71</v>
      </c>
      <c r="B5" s="502"/>
      <c r="C5" s="502"/>
      <c r="D5" s="502"/>
      <c r="E5" s="502"/>
      <c r="F5" s="502"/>
      <c r="G5" s="502"/>
      <c r="H5" s="502"/>
      <c r="I5" s="502"/>
      <c r="J5" s="502"/>
      <c r="K5" s="502"/>
      <c r="L5" s="502"/>
      <c r="M5" s="502"/>
    </row>
    <row r="6" spans="1:14" ht="14.25" customHeight="1" thickBot="1">
      <c r="A6" s="693"/>
    </row>
    <row r="7" spans="1:14" s="8" customFormat="1" ht="21" customHeight="1">
      <c r="A7" s="694"/>
      <c r="B7" s="695" t="s">
        <v>707</v>
      </c>
      <c r="C7" s="695"/>
      <c r="D7" s="695"/>
      <c r="E7" s="696"/>
      <c r="F7" s="695" t="s">
        <v>708</v>
      </c>
      <c r="G7" s="695"/>
      <c r="H7" s="695"/>
      <c r="I7" s="695"/>
      <c r="J7" s="696"/>
      <c r="K7" s="695" t="s">
        <v>709</v>
      </c>
      <c r="L7" s="695" t="s">
        <v>710</v>
      </c>
      <c r="M7" s="695" t="s">
        <v>711</v>
      </c>
    </row>
    <row r="8" spans="1:14" s="8" customFormat="1" ht="19.5" customHeight="1">
      <c r="A8" s="697"/>
      <c r="B8" s="698" t="s">
        <v>712</v>
      </c>
      <c r="C8" s="698" t="s">
        <v>713</v>
      </c>
      <c r="D8" s="698" t="s">
        <v>714</v>
      </c>
      <c r="E8" s="698"/>
      <c r="F8" s="698" t="s">
        <v>715</v>
      </c>
      <c r="G8" s="698" t="s">
        <v>716</v>
      </c>
      <c r="H8" s="698" t="s">
        <v>717</v>
      </c>
      <c r="I8" s="698" t="s">
        <v>718</v>
      </c>
      <c r="J8" s="698"/>
      <c r="K8" s="699" t="s">
        <v>719</v>
      </c>
      <c r="L8" s="699" t="s">
        <v>720</v>
      </c>
      <c r="M8" s="700" t="s">
        <v>711</v>
      </c>
    </row>
    <row r="9" spans="1:14" s="8" customFormat="1" ht="19.5" customHeight="1">
      <c r="A9" s="701" t="s">
        <v>721</v>
      </c>
      <c r="B9" s="698"/>
      <c r="C9" s="698"/>
      <c r="D9" s="698"/>
      <c r="E9" s="698"/>
      <c r="F9" s="698"/>
      <c r="G9" s="698"/>
      <c r="H9" s="698"/>
      <c r="I9" s="698"/>
      <c r="J9" s="698"/>
      <c r="K9" s="698"/>
      <c r="L9" s="698"/>
      <c r="M9" s="664"/>
    </row>
    <row r="10" spans="1:14" s="8" customFormat="1" ht="17.25" customHeight="1">
      <c r="A10" s="702"/>
      <c r="B10" s="703" t="s">
        <v>722</v>
      </c>
      <c r="C10" s="703" t="s">
        <v>723</v>
      </c>
      <c r="D10" s="703" t="s">
        <v>724</v>
      </c>
      <c r="E10" s="703"/>
      <c r="F10" s="703" t="s">
        <v>725</v>
      </c>
      <c r="G10" s="704" t="s">
        <v>726</v>
      </c>
      <c r="H10" s="704" t="s">
        <v>727</v>
      </c>
      <c r="I10" s="703" t="s">
        <v>728</v>
      </c>
      <c r="J10" s="703"/>
      <c r="K10" s="705" t="s">
        <v>63</v>
      </c>
      <c r="L10" s="705" t="s">
        <v>63</v>
      </c>
      <c r="M10" s="705" t="s">
        <v>63</v>
      </c>
    </row>
    <row r="11" spans="1:14" ht="9" customHeight="1">
      <c r="A11" s="706"/>
      <c r="B11" s="707"/>
      <c r="C11" s="708"/>
      <c r="D11" s="708"/>
      <c r="E11" s="708"/>
      <c r="F11" s="708"/>
      <c r="G11" s="708"/>
      <c r="H11" s="708"/>
      <c r="I11" s="708"/>
      <c r="J11" s="707"/>
      <c r="K11" s="707"/>
      <c r="L11" s="707"/>
      <c r="M11" s="709"/>
    </row>
    <row r="12" spans="1:14" ht="20.100000000000001" customHeight="1">
      <c r="A12" s="85" t="s">
        <v>28</v>
      </c>
      <c r="B12" s="710">
        <v>271768.53000000003</v>
      </c>
      <c r="C12" s="710">
        <v>2089.4</v>
      </c>
      <c r="D12" s="710">
        <v>27942.76</v>
      </c>
      <c r="E12" s="710"/>
      <c r="F12" s="710">
        <v>3019650.42386</v>
      </c>
      <c r="G12" s="710">
        <v>20894.033359999998</v>
      </c>
      <c r="H12" s="710">
        <v>279427.69810000004</v>
      </c>
      <c r="I12" s="710">
        <v>3319972.1553199999</v>
      </c>
      <c r="J12" s="710"/>
      <c r="K12" s="629">
        <v>23.038158060111599</v>
      </c>
      <c r="L12" s="629">
        <v>23.038158060111599</v>
      </c>
      <c r="M12" s="629">
        <v>25.356776129649095</v>
      </c>
      <c r="N12" s="711"/>
    </row>
    <row r="13" spans="1:14" ht="20.100000000000001" customHeight="1">
      <c r="A13" s="85" t="s">
        <v>29</v>
      </c>
      <c r="B13" s="710">
        <v>331400.71999999997</v>
      </c>
      <c r="C13" s="710">
        <v>1219.73</v>
      </c>
      <c r="D13" s="710">
        <v>26704.14</v>
      </c>
      <c r="E13" s="710"/>
      <c r="F13" s="710">
        <v>3682230.2280100002</v>
      </c>
      <c r="G13" s="710">
        <v>12197.3475</v>
      </c>
      <c r="H13" s="710">
        <v>267041.47009999998</v>
      </c>
      <c r="I13" s="710">
        <v>3961469.0456100004</v>
      </c>
      <c r="J13" s="710"/>
      <c r="K13" s="629">
        <v>19.217320120826916</v>
      </c>
      <c r="L13" s="629">
        <v>19.217320120826916</v>
      </c>
      <c r="M13" s="629">
        <v>20.399999999999999</v>
      </c>
      <c r="N13" s="711"/>
    </row>
    <row r="14" spans="1:14" ht="20.100000000000001" customHeight="1">
      <c r="A14" s="85" t="s">
        <v>30</v>
      </c>
      <c r="B14" s="710">
        <v>198142.71</v>
      </c>
      <c r="C14" s="710">
        <v>268.25</v>
      </c>
      <c r="D14" s="710">
        <v>13444.83</v>
      </c>
      <c r="E14" s="710"/>
      <c r="F14" s="710">
        <v>2201585.7638900001</v>
      </c>
      <c r="G14" s="710">
        <v>2682.5281</v>
      </c>
      <c r="H14" s="710">
        <v>134448.33559999999</v>
      </c>
      <c r="I14" s="710">
        <v>2338716.6275900002</v>
      </c>
      <c r="J14" s="710"/>
      <c r="K14" s="629">
        <v>16.564496168332134</v>
      </c>
      <c r="L14" s="629">
        <v>16.564496168332134</v>
      </c>
      <c r="M14" s="629">
        <v>17.760000000000002</v>
      </c>
      <c r="N14" s="711"/>
    </row>
    <row r="15" spans="1:14" ht="20.100000000000001" customHeight="1">
      <c r="A15" s="85" t="s">
        <v>31</v>
      </c>
      <c r="B15" s="710">
        <v>95721.35</v>
      </c>
      <c r="C15" s="710">
        <v>527.61</v>
      </c>
      <c r="D15" s="710">
        <v>23640.71</v>
      </c>
      <c r="E15" s="710"/>
      <c r="F15" s="710">
        <v>1063570.6007399999</v>
      </c>
      <c r="G15" s="710">
        <v>5276.1872300000005</v>
      </c>
      <c r="H15" s="710">
        <v>236407.14730000001</v>
      </c>
      <c r="I15" s="710">
        <v>1305253.93527</v>
      </c>
      <c r="J15" s="710"/>
      <c r="K15" s="629">
        <v>22.849473937930135</v>
      </c>
      <c r="L15" s="629">
        <v>22.849473937930135</v>
      </c>
      <c r="M15" s="629">
        <v>23.92</v>
      </c>
      <c r="N15" s="711"/>
    </row>
    <row r="16" spans="1:14" ht="20.100000000000001" customHeight="1">
      <c r="A16" s="85" t="s">
        <v>729</v>
      </c>
      <c r="B16" s="710">
        <v>30443.16</v>
      </c>
      <c r="C16" s="710">
        <v>16.89</v>
      </c>
      <c r="D16" s="710">
        <v>7615.01</v>
      </c>
      <c r="E16" s="710"/>
      <c r="F16" s="710">
        <v>338257.33656999998</v>
      </c>
      <c r="G16" s="710">
        <v>168.99081000000001</v>
      </c>
      <c r="H16" s="710">
        <v>76150.148430000001</v>
      </c>
      <c r="I16" s="710">
        <v>414576.47580999997</v>
      </c>
      <c r="J16" s="710"/>
      <c r="K16" s="629">
        <v>9.0260152353137553</v>
      </c>
      <c r="L16" s="629">
        <v>9.0260152353137553</v>
      </c>
      <c r="M16" s="629">
        <v>9.66</v>
      </c>
      <c r="N16" s="711"/>
    </row>
    <row r="17" spans="1:15" ht="20.100000000000001" customHeight="1">
      <c r="A17" s="85" t="s">
        <v>33</v>
      </c>
      <c r="B17" s="710">
        <v>175635.29</v>
      </c>
      <c r="C17" s="710">
        <v>618.94000000000005</v>
      </c>
      <c r="D17" s="710">
        <v>44063.56</v>
      </c>
      <c r="E17" s="710"/>
      <c r="F17" s="710">
        <v>1951503.31174</v>
      </c>
      <c r="G17" s="710">
        <v>6189.4745999999996</v>
      </c>
      <c r="H17" s="710">
        <v>440635.61379999999</v>
      </c>
      <c r="I17" s="710">
        <v>2398328.40014</v>
      </c>
      <c r="J17" s="710"/>
      <c r="K17" s="629">
        <v>10.843422524111597</v>
      </c>
      <c r="L17" s="629">
        <v>10.843422524111597</v>
      </c>
      <c r="M17" s="629">
        <v>13.95</v>
      </c>
      <c r="N17" s="711"/>
    </row>
    <row r="18" spans="1:15" ht="20.100000000000001" customHeight="1">
      <c r="A18" s="85" t="s">
        <v>34</v>
      </c>
      <c r="B18" s="710">
        <v>138567.24</v>
      </c>
      <c r="C18" s="710">
        <v>293.06</v>
      </c>
      <c r="D18" s="710">
        <v>29440.74</v>
      </c>
      <c r="E18" s="710"/>
      <c r="F18" s="710">
        <v>1539636.0120999999</v>
      </c>
      <c r="G18" s="710">
        <v>2930.6096000000002</v>
      </c>
      <c r="H18" s="710">
        <v>294407.43539999996</v>
      </c>
      <c r="I18" s="710">
        <v>1836974.0570999999</v>
      </c>
      <c r="J18" s="710"/>
      <c r="K18" s="629">
        <v>15.238292975295268</v>
      </c>
      <c r="L18" s="629">
        <v>15.238292975295268</v>
      </c>
      <c r="M18" s="629">
        <v>16.260000000000002</v>
      </c>
      <c r="N18" s="711"/>
    </row>
    <row r="19" spans="1:15" ht="20.100000000000001" customHeight="1">
      <c r="A19" s="85" t="s">
        <v>35</v>
      </c>
      <c r="B19" s="710">
        <v>54531.1</v>
      </c>
      <c r="C19" s="710">
        <v>14.3</v>
      </c>
      <c r="D19" s="710">
        <v>13636.35</v>
      </c>
      <c r="E19" s="710"/>
      <c r="F19" s="710">
        <v>605901.12037000002</v>
      </c>
      <c r="G19" s="710">
        <v>143.09789999999998</v>
      </c>
      <c r="H19" s="710">
        <v>136363.52659999998</v>
      </c>
      <c r="I19" s="710">
        <v>742407.74487000005</v>
      </c>
      <c r="J19" s="710"/>
      <c r="K19" s="629">
        <v>8.9596889622274762</v>
      </c>
      <c r="L19" s="629">
        <v>8.9596889622274762</v>
      </c>
      <c r="M19" s="629">
        <v>10.52</v>
      </c>
      <c r="N19" s="711"/>
    </row>
    <row r="20" spans="1:15" ht="20.100000000000001" customHeight="1">
      <c r="A20" s="85" t="s">
        <v>36</v>
      </c>
      <c r="B20" s="710">
        <v>44352.05</v>
      </c>
      <c r="C20" s="710">
        <v>24.68</v>
      </c>
      <c r="D20" s="710">
        <v>11094.18</v>
      </c>
      <c r="E20" s="710"/>
      <c r="F20" s="710">
        <v>492800.59160000004</v>
      </c>
      <c r="G20" s="710">
        <v>246.81529999999998</v>
      </c>
      <c r="H20" s="710">
        <v>110941.83692</v>
      </c>
      <c r="I20" s="710">
        <v>603989.24382000009</v>
      </c>
      <c r="J20" s="710"/>
      <c r="K20" s="629">
        <v>9.4047533800897085</v>
      </c>
      <c r="L20" s="629">
        <v>9.4047533800897085</v>
      </c>
      <c r="M20" s="629">
        <v>10.050000000000001</v>
      </c>
      <c r="N20" s="711"/>
    </row>
    <row r="21" spans="1:15" ht="24" customHeight="1" thickBot="1">
      <c r="A21" s="712" t="s">
        <v>37</v>
      </c>
      <c r="B21" s="713">
        <v>1340562.1500000001</v>
      </c>
      <c r="C21" s="713">
        <v>5072.8600000000006</v>
      </c>
      <c r="D21" s="713">
        <v>197582.28</v>
      </c>
      <c r="E21" s="713"/>
      <c r="F21" s="713">
        <v>14895135.388880001</v>
      </c>
      <c r="G21" s="713">
        <v>50729.084400000014</v>
      </c>
      <c r="H21" s="713">
        <v>1975823.2122499996</v>
      </c>
      <c r="I21" s="713">
        <v>16921687.685529999</v>
      </c>
      <c r="J21" s="713"/>
      <c r="K21" s="629">
        <v>17.211723853418373</v>
      </c>
      <c r="L21" s="629">
        <v>17.211723853418373</v>
      </c>
      <c r="M21" s="544">
        <v>18.848851926697062</v>
      </c>
      <c r="N21" s="711"/>
      <c r="O21" s="714"/>
    </row>
    <row r="22" spans="1:15" ht="12" customHeight="1">
      <c r="A22" s="715"/>
      <c r="B22" s="715"/>
      <c r="C22" s="715"/>
      <c r="D22" s="715"/>
      <c r="E22" s="715"/>
      <c r="F22" s="715"/>
      <c r="G22" s="715"/>
      <c r="H22" s="715"/>
      <c r="I22" s="715"/>
      <c r="J22" s="715"/>
      <c r="K22" s="715"/>
      <c r="L22" s="715"/>
      <c r="M22" s="715"/>
    </row>
    <row r="23" spans="1:15">
      <c r="A23" s="716" t="s">
        <v>730</v>
      </c>
      <c r="B23" s="717"/>
      <c r="C23" s="717"/>
      <c r="D23" s="717"/>
      <c r="E23" s="717"/>
      <c r="F23" s="717"/>
      <c r="G23" s="15"/>
      <c r="H23" s="15"/>
      <c r="I23" s="15"/>
      <c r="J23" s="15"/>
      <c r="K23" s="15"/>
      <c r="L23" s="15"/>
      <c r="M23" s="15"/>
    </row>
    <row r="24" spans="1:15">
      <c r="A24" s="716" t="s">
        <v>731</v>
      </c>
      <c r="B24" s="15"/>
      <c r="C24" s="15"/>
      <c r="D24" s="15"/>
      <c r="E24" s="15"/>
      <c r="F24" s="15"/>
      <c r="G24" s="15"/>
      <c r="H24" s="15"/>
      <c r="I24" s="15"/>
      <c r="J24" s="15"/>
      <c r="K24" s="15"/>
      <c r="L24" s="15"/>
      <c r="M24" s="15"/>
    </row>
    <row r="25" spans="1:15" ht="13.2" customHeight="1">
      <c r="A25" s="718" t="s">
        <v>732</v>
      </c>
      <c r="B25" s="718"/>
      <c r="C25" s="718"/>
      <c r="D25" s="718"/>
      <c r="E25" s="718"/>
      <c r="F25" s="718"/>
      <c r="G25" s="718"/>
      <c r="H25" s="718"/>
      <c r="I25" s="718"/>
      <c r="J25" s="718"/>
      <c r="K25" s="718"/>
      <c r="L25" s="718"/>
      <c r="M25" s="718"/>
    </row>
    <row r="26" spans="1:15" ht="25.2" customHeight="1">
      <c r="A26" s="718" t="s">
        <v>733</v>
      </c>
      <c r="B26" s="718"/>
      <c r="C26" s="718"/>
      <c r="D26" s="718"/>
      <c r="E26" s="718"/>
      <c r="F26" s="718"/>
      <c r="G26" s="718"/>
      <c r="H26" s="718"/>
      <c r="I26" s="718"/>
      <c r="J26" s="718"/>
      <c r="K26" s="718"/>
      <c r="L26" s="718"/>
      <c r="M26" s="718"/>
    </row>
    <row r="27" spans="1:15" ht="22.2" customHeight="1">
      <c r="A27" s="718" t="s">
        <v>734</v>
      </c>
      <c r="B27" s="718"/>
      <c r="C27" s="718"/>
      <c r="D27" s="718"/>
      <c r="E27" s="718"/>
      <c r="F27" s="718"/>
      <c r="G27" s="718"/>
      <c r="H27" s="718"/>
      <c r="I27" s="718"/>
      <c r="J27" s="718"/>
      <c r="K27" s="718"/>
      <c r="L27" s="718"/>
      <c r="M27" s="718"/>
    </row>
    <row r="28" spans="1:15" ht="25.95" customHeight="1">
      <c r="A28" s="718" t="s">
        <v>735</v>
      </c>
      <c r="B28" s="718"/>
      <c r="C28" s="718"/>
      <c r="D28" s="718"/>
      <c r="E28" s="718"/>
      <c r="F28" s="718"/>
      <c r="G28" s="718"/>
      <c r="H28" s="718"/>
      <c r="I28" s="718"/>
      <c r="J28" s="718"/>
      <c r="K28" s="718"/>
      <c r="L28" s="718"/>
      <c r="M28" s="718"/>
    </row>
    <row r="29" spans="1:15" ht="22.95" customHeight="1">
      <c r="A29" s="718" t="s">
        <v>736</v>
      </c>
      <c r="B29" s="718"/>
      <c r="C29" s="718"/>
      <c r="D29" s="718"/>
      <c r="E29" s="718"/>
      <c r="F29" s="718"/>
      <c r="G29" s="718"/>
      <c r="H29" s="718"/>
      <c r="I29" s="718"/>
      <c r="J29" s="718"/>
      <c r="K29" s="718"/>
      <c r="L29" s="718"/>
      <c r="M29" s="718"/>
    </row>
    <row r="30" spans="1:15">
      <c r="A30" s="719" t="s">
        <v>737</v>
      </c>
      <c r="B30" s="720"/>
      <c r="C30" s="720"/>
      <c r="D30" s="720"/>
      <c r="E30" s="720"/>
      <c r="F30" s="720"/>
      <c r="G30" s="720"/>
      <c r="H30" s="720"/>
      <c r="I30" s="720"/>
      <c r="J30" s="720"/>
      <c r="K30" s="721"/>
      <c r="L30" s="721"/>
      <c r="M30" s="720"/>
    </row>
    <row r="31" spans="1:15">
      <c r="A31" s="719"/>
    </row>
    <row r="199" spans="3:3">
      <c r="C199" s="7" t="s">
        <v>56</v>
      </c>
    </row>
  </sheetData>
  <mergeCells count="25">
    <mergeCell ref="A27:M27"/>
    <mergeCell ref="A28:M28"/>
    <mergeCell ref="A29:M29"/>
    <mergeCell ref="K8:K9"/>
    <mergeCell ref="L8:L9"/>
    <mergeCell ref="M8:M9"/>
    <mergeCell ref="A22:M22"/>
    <mergeCell ref="A25:M25"/>
    <mergeCell ref="A26:M26"/>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7DFBD6B4-41C3-45EB-BF5A-B57734DC4E37}"/>
  </hyperlinks>
  <printOptions horizontalCentered="1" verticalCentered="1"/>
  <pageMargins left="0.59055118110236227" right="0.59055118110236227" top="0.51181102362204722" bottom="0.78740157480314965" header="0.51181102362204722" footer="0.51181102362204722"/>
  <pageSetup scale="80" orientation="landscape" horizontalDpi="240" verticalDpi="14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C2333-79B5-4707-B218-E01D185CBEAC}">
  <dimension ref="A1:Z28"/>
  <sheetViews>
    <sheetView showGridLines="0" zoomScaleNormal="100" workbookViewId="0"/>
  </sheetViews>
  <sheetFormatPr baseColWidth="10" defaultColWidth="12.5546875" defaultRowHeight="13.2"/>
  <cols>
    <col min="1" max="1" width="32" style="7" customWidth="1"/>
    <col min="2" max="12" width="9.6640625" style="7" customWidth="1"/>
    <col min="13" max="13" width="10" style="7" customWidth="1"/>
    <col min="14" max="14" width="11.5546875" style="7" customWidth="1"/>
    <col min="15" max="15" width="13.44140625" style="7" customWidth="1"/>
    <col min="16" max="16" width="10.88671875" style="7" customWidth="1"/>
    <col min="17" max="21" width="9.6640625" style="7" customWidth="1"/>
    <col min="22" max="23" width="12.6640625" style="7" customWidth="1"/>
    <col min="24" max="24" width="15.44140625" style="7" customWidth="1"/>
    <col min="25" max="32" width="15.109375" style="7" customWidth="1"/>
    <col min="33" max="256" width="12.5546875" style="7"/>
    <col min="257" max="257" width="32" style="7" customWidth="1"/>
    <col min="258" max="268" width="9.6640625" style="7" customWidth="1"/>
    <col min="269" max="269" width="10" style="7" customWidth="1"/>
    <col min="270" max="270" width="11.5546875" style="7" customWidth="1"/>
    <col min="271" max="271" width="13.44140625" style="7" customWidth="1"/>
    <col min="272" max="272" width="10.88671875" style="7" customWidth="1"/>
    <col min="273" max="277" width="9.6640625" style="7" customWidth="1"/>
    <col min="278" max="279" width="12.6640625" style="7" customWidth="1"/>
    <col min="280" max="280" width="15.44140625" style="7" customWidth="1"/>
    <col min="281" max="288" width="15.109375" style="7" customWidth="1"/>
    <col min="289" max="512" width="12.5546875" style="7"/>
    <col min="513" max="513" width="32" style="7" customWidth="1"/>
    <col min="514" max="524" width="9.6640625" style="7" customWidth="1"/>
    <col min="525" max="525" width="10" style="7" customWidth="1"/>
    <col min="526" max="526" width="11.5546875" style="7" customWidth="1"/>
    <col min="527" max="527" width="13.44140625" style="7" customWidth="1"/>
    <col min="528" max="528" width="10.88671875" style="7" customWidth="1"/>
    <col min="529" max="533" width="9.6640625" style="7" customWidth="1"/>
    <col min="534" max="535" width="12.6640625" style="7" customWidth="1"/>
    <col min="536" max="536" width="15.44140625" style="7" customWidth="1"/>
    <col min="537" max="544" width="15.109375" style="7" customWidth="1"/>
    <col min="545" max="768" width="12.5546875" style="7"/>
    <col min="769" max="769" width="32" style="7" customWidth="1"/>
    <col min="770" max="780" width="9.6640625" style="7" customWidth="1"/>
    <col min="781" max="781" width="10" style="7" customWidth="1"/>
    <col min="782" max="782" width="11.5546875" style="7" customWidth="1"/>
    <col min="783" max="783" width="13.44140625" style="7" customWidth="1"/>
    <col min="784" max="784" width="10.88671875" style="7" customWidth="1"/>
    <col min="785" max="789" width="9.6640625" style="7" customWidth="1"/>
    <col min="790" max="791" width="12.6640625" style="7" customWidth="1"/>
    <col min="792" max="792" width="15.44140625" style="7" customWidth="1"/>
    <col min="793" max="800" width="15.109375" style="7" customWidth="1"/>
    <col min="801" max="1024" width="12.5546875" style="7"/>
    <col min="1025" max="1025" width="32" style="7" customWidth="1"/>
    <col min="1026" max="1036" width="9.6640625" style="7" customWidth="1"/>
    <col min="1037" max="1037" width="10" style="7" customWidth="1"/>
    <col min="1038" max="1038" width="11.5546875" style="7" customWidth="1"/>
    <col min="1039" max="1039" width="13.44140625" style="7" customWidth="1"/>
    <col min="1040" max="1040" width="10.88671875" style="7" customWidth="1"/>
    <col min="1041" max="1045" width="9.6640625" style="7" customWidth="1"/>
    <col min="1046" max="1047" width="12.6640625" style="7" customWidth="1"/>
    <col min="1048" max="1048" width="15.44140625" style="7" customWidth="1"/>
    <col min="1049" max="1056" width="15.109375" style="7" customWidth="1"/>
    <col min="1057" max="1280" width="12.5546875" style="7"/>
    <col min="1281" max="1281" width="32" style="7" customWidth="1"/>
    <col min="1282" max="1292" width="9.6640625" style="7" customWidth="1"/>
    <col min="1293" max="1293" width="10" style="7" customWidth="1"/>
    <col min="1294" max="1294" width="11.5546875" style="7" customWidth="1"/>
    <col min="1295" max="1295" width="13.44140625" style="7" customWidth="1"/>
    <col min="1296" max="1296" width="10.88671875" style="7" customWidth="1"/>
    <col min="1297" max="1301" width="9.6640625" style="7" customWidth="1"/>
    <col min="1302" max="1303" width="12.6640625" style="7" customWidth="1"/>
    <col min="1304" max="1304" width="15.44140625" style="7" customWidth="1"/>
    <col min="1305" max="1312" width="15.109375" style="7" customWidth="1"/>
    <col min="1313" max="1536" width="12.5546875" style="7"/>
    <col min="1537" max="1537" width="32" style="7" customWidth="1"/>
    <col min="1538" max="1548" width="9.6640625" style="7" customWidth="1"/>
    <col min="1549" max="1549" width="10" style="7" customWidth="1"/>
    <col min="1550" max="1550" width="11.5546875" style="7" customWidth="1"/>
    <col min="1551" max="1551" width="13.44140625" style="7" customWidth="1"/>
    <col min="1552" max="1552" width="10.88671875" style="7" customWidth="1"/>
    <col min="1553" max="1557" width="9.6640625" style="7" customWidth="1"/>
    <col min="1558" max="1559" width="12.6640625" style="7" customWidth="1"/>
    <col min="1560" max="1560" width="15.44140625" style="7" customWidth="1"/>
    <col min="1561" max="1568" width="15.109375" style="7" customWidth="1"/>
    <col min="1569" max="1792" width="12.5546875" style="7"/>
    <col min="1793" max="1793" width="32" style="7" customWidth="1"/>
    <col min="1794" max="1804" width="9.6640625" style="7" customWidth="1"/>
    <col min="1805" max="1805" width="10" style="7" customWidth="1"/>
    <col min="1806" max="1806" width="11.5546875" style="7" customWidth="1"/>
    <col min="1807" max="1807" width="13.44140625" style="7" customWidth="1"/>
    <col min="1808" max="1808" width="10.88671875" style="7" customWidth="1"/>
    <col min="1809" max="1813" width="9.6640625" style="7" customWidth="1"/>
    <col min="1814" max="1815" width="12.6640625" style="7" customWidth="1"/>
    <col min="1816" max="1816" width="15.44140625" style="7" customWidth="1"/>
    <col min="1817" max="1824" width="15.109375" style="7" customWidth="1"/>
    <col min="1825" max="2048" width="12.5546875" style="7"/>
    <col min="2049" max="2049" width="32" style="7" customWidth="1"/>
    <col min="2050" max="2060" width="9.6640625" style="7" customWidth="1"/>
    <col min="2061" max="2061" width="10" style="7" customWidth="1"/>
    <col min="2062" max="2062" width="11.5546875" style="7" customWidth="1"/>
    <col min="2063" max="2063" width="13.44140625" style="7" customWidth="1"/>
    <col min="2064" max="2064" width="10.88671875" style="7" customWidth="1"/>
    <col min="2065" max="2069" width="9.6640625" style="7" customWidth="1"/>
    <col min="2070" max="2071" width="12.6640625" style="7" customWidth="1"/>
    <col min="2072" max="2072" width="15.44140625" style="7" customWidth="1"/>
    <col min="2073" max="2080" width="15.109375" style="7" customWidth="1"/>
    <col min="2081" max="2304" width="12.5546875" style="7"/>
    <col min="2305" max="2305" width="32" style="7" customWidth="1"/>
    <col min="2306" max="2316" width="9.6640625" style="7" customWidth="1"/>
    <col min="2317" max="2317" width="10" style="7" customWidth="1"/>
    <col min="2318" max="2318" width="11.5546875" style="7" customWidth="1"/>
    <col min="2319" max="2319" width="13.44140625" style="7" customWidth="1"/>
    <col min="2320" max="2320" width="10.88671875" style="7" customWidth="1"/>
    <col min="2321" max="2325" width="9.6640625" style="7" customWidth="1"/>
    <col min="2326" max="2327" width="12.6640625" style="7" customWidth="1"/>
    <col min="2328" max="2328" width="15.44140625" style="7" customWidth="1"/>
    <col min="2329" max="2336" width="15.109375" style="7" customWidth="1"/>
    <col min="2337" max="2560" width="12.5546875" style="7"/>
    <col min="2561" max="2561" width="32" style="7" customWidth="1"/>
    <col min="2562" max="2572" width="9.6640625" style="7" customWidth="1"/>
    <col min="2573" max="2573" width="10" style="7" customWidth="1"/>
    <col min="2574" max="2574" width="11.5546875" style="7" customWidth="1"/>
    <col min="2575" max="2575" width="13.44140625" style="7" customWidth="1"/>
    <col min="2576" max="2576" width="10.88671875" style="7" customWidth="1"/>
    <col min="2577" max="2581" width="9.6640625" style="7" customWidth="1"/>
    <col min="2582" max="2583" width="12.6640625" style="7" customWidth="1"/>
    <col min="2584" max="2584" width="15.44140625" style="7" customWidth="1"/>
    <col min="2585" max="2592" width="15.109375" style="7" customWidth="1"/>
    <col min="2593" max="2816" width="12.5546875" style="7"/>
    <col min="2817" max="2817" width="32" style="7" customWidth="1"/>
    <col min="2818" max="2828" width="9.6640625" style="7" customWidth="1"/>
    <col min="2829" max="2829" width="10" style="7" customWidth="1"/>
    <col min="2830" max="2830" width="11.5546875" style="7" customWidth="1"/>
    <col min="2831" max="2831" width="13.44140625" style="7" customWidth="1"/>
    <col min="2832" max="2832" width="10.88671875" style="7" customWidth="1"/>
    <col min="2833" max="2837" width="9.6640625" style="7" customWidth="1"/>
    <col min="2838" max="2839" width="12.6640625" style="7" customWidth="1"/>
    <col min="2840" max="2840" width="15.44140625" style="7" customWidth="1"/>
    <col min="2841" max="2848" width="15.109375" style="7" customWidth="1"/>
    <col min="2849" max="3072" width="12.5546875" style="7"/>
    <col min="3073" max="3073" width="32" style="7" customWidth="1"/>
    <col min="3074" max="3084" width="9.6640625" style="7" customWidth="1"/>
    <col min="3085" max="3085" width="10" style="7" customWidth="1"/>
    <col min="3086" max="3086" width="11.5546875" style="7" customWidth="1"/>
    <col min="3087" max="3087" width="13.44140625" style="7" customWidth="1"/>
    <col min="3088" max="3088" width="10.88671875" style="7" customWidth="1"/>
    <col min="3089" max="3093" width="9.6640625" style="7" customWidth="1"/>
    <col min="3094" max="3095" width="12.6640625" style="7" customWidth="1"/>
    <col min="3096" max="3096" width="15.44140625" style="7" customWidth="1"/>
    <col min="3097" max="3104" width="15.109375" style="7" customWidth="1"/>
    <col min="3105" max="3328" width="12.5546875" style="7"/>
    <col min="3329" max="3329" width="32" style="7" customWidth="1"/>
    <col min="3330" max="3340" width="9.6640625" style="7" customWidth="1"/>
    <col min="3341" max="3341" width="10" style="7" customWidth="1"/>
    <col min="3342" max="3342" width="11.5546875" style="7" customWidth="1"/>
    <col min="3343" max="3343" width="13.44140625" style="7" customWidth="1"/>
    <col min="3344" max="3344" width="10.88671875" style="7" customWidth="1"/>
    <col min="3345" max="3349" width="9.6640625" style="7" customWidth="1"/>
    <col min="3350" max="3351" width="12.6640625" style="7" customWidth="1"/>
    <col min="3352" max="3352" width="15.44140625" style="7" customWidth="1"/>
    <col min="3353" max="3360" width="15.109375" style="7" customWidth="1"/>
    <col min="3361" max="3584" width="12.5546875" style="7"/>
    <col min="3585" max="3585" width="32" style="7" customWidth="1"/>
    <col min="3586" max="3596" width="9.6640625" style="7" customWidth="1"/>
    <col min="3597" max="3597" width="10" style="7" customWidth="1"/>
    <col min="3598" max="3598" width="11.5546875" style="7" customWidth="1"/>
    <col min="3599" max="3599" width="13.44140625" style="7" customWidth="1"/>
    <col min="3600" max="3600" width="10.88671875" style="7" customWidth="1"/>
    <col min="3601" max="3605" width="9.6640625" style="7" customWidth="1"/>
    <col min="3606" max="3607" width="12.6640625" style="7" customWidth="1"/>
    <col min="3608" max="3608" width="15.44140625" style="7" customWidth="1"/>
    <col min="3609" max="3616" width="15.109375" style="7" customWidth="1"/>
    <col min="3617" max="3840" width="12.5546875" style="7"/>
    <col min="3841" max="3841" width="32" style="7" customWidth="1"/>
    <col min="3842" max="3852" width="9.6640625" style="7" customWidth="1"/>
    <col min="3853" max="3853" width="10" style="7" customWidth="1"/>
    <col min="3854" max="3854" width="11.5546875" style="7" customWidth="1"/>
    <col min="3855" max="3855" width="13.44140625" style="7" customWidth="1"/>
    <col min="3856" max="3856" width="10.88671875" style="7" customWidth="1"/>
    <col min="3857" max="3861" width="9.6640625" style="7" customWidth="1"/>
    <col min="3862" max="3863" width="12.6640625" style="7" customWidth="1"/>
    <col min="3864" max="3864" width="15.44140625" style="7" customWidth="1"/>
    <col min="3865" max="3872" width="15.109375" style="7" customWidth="1"/>
    <col min="3873" max="4096" width="12.5546875" style="7"/>
    <col min="4097" max="4097" width="32" style="7" customWidth="1"/>
    <col min="4098" max="4108" width="9.6640625" style="7" customWidth="1"/>
    <col min="4109" max="4109" width="10" style="7" customWidth="1"/>
    <col min="4110" max="4110" width="11.5546875" style="7" customWidth="1"/>
    <col min="4111" max="4111" width="13.44140625" style="7" customWidth="1"/>
    <col min="4112" max="4112" width="10.88671875" style="7" customWidth="1"/>
    <col min="4113" max="4117" width="9.6640625" style="7" customWidth="1"/>
    <col min="4118" max="4119" width="12.6640625" style="7" customWidth="1"/>
    <col min="4120" max="4120" width="15.44140625" style="7" customWidth="1"/>
    <col min="4121" max="4128" width="15.109375" style="7" customWidth="1"/>
    <col min="4129" max="4352" width="12.5546875" style="7"/>
    <col min="4353" max="4353" width="32" style="7" customWidth="1"/>
    <col min="4354" max="4364" width="9.6640625" style="7" customWidth="1"/>
    <col min="4365" max="4365" width="10" style="7" customWidth="1"/>
    <col min="4366" max="4366" width="11.5546875" style="7" customWidth="1"/>
    <col min="4367" max="4367" width="13.44140625" style="7" customWidth="1"/>
    <col min="4368" max="4368" width="10.88671875" style="7" customWidth="1"/>
    <col min="4369" max="4373" width="9.6640625" style="7" customWidth="1"/>
    <col min="4374" max="4375" width="12.6640625" style="7" customWidth="1"/>
    <col min="4376" max="4376" width="15.44140625" style="7" customWidth="1"/>
    <col min="4377" max="4384" width="15.109375" style="7" customWidth="1"/>
    <col min="4385" max="4608" width="12.5546875" style="7"/>
    <col min="4609" max="4609" width="32" style="7" customWidth="1"/>
    <col min="4610" max="4620" width="9.6640625" style="7" customWidth="1"/>
    <col min="4621" max="4621" width="10" style="7" customWidth="1"/>
    <col min="4622" max="4622" width="11.5546875" style="7" customWidth="1"/>
    <col min="4623" max="4623" width="13.44140625" style="7" customWidth="1"/>
    <col min="4624" max="4624" width="10.88671875" style="7" customWidth="1"/>
    <col min="4625" max="4629" width="9.6640625" style="7" customWidth="1"/>
    <col min="4630" max="4631" width="12.6640625" style="7" customWidth="1"/>
    <col min="4632" max="4632" width="15.44140625" style="7" customWidth="1"/>
    <col min="4633" max="4640" width="15.109375" style="7" customWidth="1"/>
    <col min="4641" max="4864" width="12.5546875" style="7"/>
    <col min="4865" max="4865" width="32" style="7" customWidth="1"/>
    <col min="4866" max="4876" width="9.6640625" style="7" customWidth="1"/>
    <col min="4877" max="4877" width="10" style="7" customWidth="1"/>
    <col min="4878" max="4878" width="11.5546875" style="7" customWidth="1"/>
    <col min="4879" max="4879" width="13.44140625" style="7" customWidth="1"/>
    <col min="4880" max="4880" width="10.88671875" style="7" customWidth="1"/>
    <col min="4881" max="4885" width="9.6640625" style="7" customWidth="1"/>
    <col min="4886" max="4887" width="12.6640625" style="7" customWidth="1"/>
    <col min="4888" max="4888" width="15.44140625" style="7" customWidth="1"/>
    <col min="4889" max="4896" width="15.109375" style="7" customWidth="1"/>
    <col min="4897" max="5120" width="12.5546875" style="7"/>
    <col min="5121" max="5121" width="32" style="7" customWidth="1"/>
    <col min="5122" max="5132" width="9.6640625" style="7" customWidth="1"/>
    <col min="5133" max="5133" width="10" style="7" customWidth="1"/>
    <col min="5134" max="5134" width="11.5546875" style="7" customWidth="1"/>
    <col min="5135" max="5135" width="13.44140625" style="7" customWidth="1"/>
    <col min="5136" max="5136" width="10.88671875" style="7" customWidth="1"/>
    <col min="5137" max="5141" width="9.6640625" style="7" customWidth="1"/>
    <col min="5142" max="5143" width="12.6640625" style="7" customWidth="1"/>
    <col min="5144" max="5144" width="15.44140625" style="7" customWidth="1"/>
    <col min="5145" max="5152" width="15.109375" style="7" customWidth="1"/>
    <col min="5153" max="5376" width="12.5546875" style="7"/>
    <col min="5377" max="5377" width="32" style="7" customWidth="1"/>
    <col min="5378" max="5388" width="9.6640625" style="7" customWidth="1"/>
    <col min="5389" max="5389" width="10" style="7" customWidth="1"/>
    <col min="5390" max="5390" width="11.5546875" style="7" customWidth="1"/>
    <col min="5391" max="5391" width="13.44140625" style="7" customWidth="1"/>
    <col min="5392" max="5392" width="10.88671875" style="7" customWidth="1"/>
    <col min="5393" max="5397" width="9.6640625" style="7" customWidth="1"/>
    <col min="5398" max="5399" width="12.6640625" style="7" customWidth="1"/>
    <col min="5400" max="5400" width="15.44140625" style="7" customWidth="1"/>
    <col min="5401" max="5408" width="15.109375" style="7" customWidth="1"/>
    <col min="5409" max="5632" width="12.5546875" style="7"/>
    <col min="5633" max="5633" width="32" style="7" customWidth="1"/>
    <col min="5634" max="5644" width="9.6640625" style="7" customWidth="1"/>
    <col min="5645" max="5645" width="10" style="7" customWidth="1"/>
    <col min="5646" max="5646" width="11.5546875" style="7" customWidth="1"/>
    <col min="5647" max="5647" width="13.44140625" style="7" customWidth="1"/>
    <col min="5648" max="5648" width="10.88671875" style="7" customWidth="1"/>
    <col min="5649" max="5653" width="9.6640625" style="7" customWidth="1"/>
    <col min="5654" max="5655" width="12.6640625" style="7" customWidth="1"/>
    <col min="5656" max="5656" width="15.44140625" style="7" customWidth="1"/>
    <col min="5657" max="5664" width="15.109375" style="7" customWidth="1"/>
    <col min="5665" max="5888" width="12.5546875" style="7"/>
    <col min="5889" max="5889" width="32" style="7" customWidth="1"/>
    <col min="5890" max="5900" width="9.6640625" style="7" customWidth="1"/>
    <col min="5901" max="5901" width="10" style="7" customWidth="1"/>
    <col min="5902" max="5902" width="11.5546875" style="7" customWidth="1"/>
    <col min="5903" max="5903" width="13.44140625" style="7" customWidth="1"/>
    <col min="5904" max="5904" width="10.88671875" style="7" customWidth="1"/>
    <col min="5905" max="5909" width="9.6640625" style="7" customWidth="1"/>
    <col min="5910" max="5911" width="12.6640625" style="7" customWidth="1"/>
    <col min="5912" max="5912" width="15.44140625" style="7" customWidth="1"/>
    <col min="5913" max="5920" width="15.109375" style="7" customWidth="1"/>
    <col min="5921" max="6144" width="12.5546875" style="7"/>
    <col min="6145" max="6145" width="32" style="7" customWidth="1"/>
    <col min="6146" max="6156" width="9.6640625" style="7" customWidth="1"/>
    <col min="6157" max="6157" width="10" style="7" customWidth="1"/>
    <col min="6158" max="6158" width="11.5546875" style="7" customWidth="1"/>
    <col min="6159" max="6159" width="13.44140625" style="7" customWidth="1"/>
    <col min="6160" max="6160" width="10.88671875" style="7" customWidth="1"/>
    <col min="6161" max="6165" width="9.6640625" style="7" customWidth="1"/>
    <col min="6166" max="6167" width="12.6640625" style="7" customWidth="1"/>
    <col min="6168" max="6168" width="15.44140625" style="7" customWidth="1"/>
    <col min="6169" max="6176" width="15.109375" style="7" customWidth="1"/>
    <col min="6177" max="6400" width="12.5546875" style="7"/>
    <col min="6401" max="6401" width="32" style="7" customWidth="1"/>
    <col min="6402" max="6412" width="9.6640625" style="7" customWidth="1"/>
    <col min="6413" max="6413" width="10" style="7" customWidth="1"/>
    <col min="6414" max="6414" width="11.5546875" style="7" customWidth="1"/>
    <col min="6415" max="6415" width="13.44140625" style="7" customWidth="1"/>
    <col min="6416" max="6416" width="10.88671875" style="7" customWidth="1"/>
    <col min="6417" max="6421" width="9.6640625" style="7" customWidth="1"/>
    <col min="6422" max="6423" width="12.6640625" style="7" customWidth="1"/>
    <col min="6424" max="6424" width="15.44140625" style="7" customWidth="1"/>
    <col min="6425" max="6432" width="15.109375" style="7" customWidth="1"/>
    <col min="6433" max="6656" width="12.5546875" style="7"/>
    <col min="6657" max="6657" width="32" style="7" customWidth="1"/>
    <col min="6658" max="6668" width="9.6640625" style="7" customWidth="1"/>
    <col min="6669" max="6669" width="10" style="7" customWidth="1"/>
    <col min="6670" max="6670" width="11.5546875" style="7" customWidth="1"/>
    <col min="6671" max="6671" width="13.44140625" style="7" customWidth="1"/>
    <col min="6672" max="6672" width="10.88671875" style="7" customWidth="1"/>
    <col min="6673" max="6677" width="9.6640625" style="7" customWidth="1"/>
    <col min="6678" max="6679" width="12.6640625" style="7" customWidth="1"/>
    <col min="6680" max="6680" width="15.44140625" style="7" customWidth="1"/>
    <col min="6681" max="6688" width="15.109375" style="7" customWidth="1"/>
    <col min="6689" max="6912" width="12.5546875" style="7"/>
    <col min="6913" max="6913" width="32" style="7" customWidth="1"/>
    <col min="6914" max="6924" width="9.6640625" style="7" customWidth="1"/>
    <col min="6925" max="6925" width="10" style="7" customWidth="1"/>
    <col min="6926" max="6926" width="11.5546875" style="7" customWidth="1"/>
    <col min="6927" max="6927" width="13.44140625" style="7" customWidth="1"/>
    <col min="6928" max="6928" width="10.88671875" style="7" customWidth="1"/>
    <col min="6929" max="6933" width="9.6640625" style="7" customWidth="1"/>
    <col min="6934" max="6935" width="12.6640625" style="7" customWidth="1"/>
    <col min="6936" max="6936" width="15.44140625" style="7" customWidth="1"/>
    <col min="6937" max="6944" width="15.109375" style="7" customWidth="1"/>
    <col min="6945" max="7168" width="12.5546875" style="7"/>
    <col min="7169" max="7169" width="32" style="7" customWidth="1"/>
    <col min="7170" max="7180" width="9.6640625" style="7" customWidth="1"/>
    <col min="7181" max="7181" width="10" style="7" customWidth="1"/>
    <col min="7182" max="7182" width="11.5546875" style="7" customWidth="1"/>
    <col min="7183" max="7183" width="13.44140625" style="7" customWidth="1"/>
    <col min="7184" max="7184" width="10.88671875" style="7" customWidth="1"/>
    <col min="7185" max="7189" width="9.6640625" style="7" customWidth="1"/>
    <col min="7190" max="7191" width="12.6640625" style="7" customWidth="1"/>
    <col min="7192" max="7192" width="15.44140625" style="7" customWidth="1"/>
    <col min="7193" max="7200" width="15.109375" style="7" customWidth="1"/>
    <col min="7201" max="7424" width="12.5546875" style="7"/>
    <col min="7425" max="7425" width="32" style="7" customWidth="1"/>
    <col min="7426" max="7436" width="9.6640625" style="7" customWidth="1"/>
    <col min="7437" max="7437" width="10" style="7" customWidth="1"/>
    <col min="7438" max="7438" width="11.5546875" style="7" customWidth="1"/>
    <col min="7439" max="7439" width="13.44140625" style="7" customWidth="1"/>
    <col min="7440" max="7440" width="10.88671875" style="7" customWidth="1"/>
    <col min="7441" max="7445" width="9.6640625" style="7" customWidth="1"/>
    <col min="7446" max="7447" width="12.6640625" style="7" customWidth="1"/>
    <col min="7448" max="7448" width="15.44140625" style="7" customWidth="1"/>
    <col min="7449" max="7456" width="15.109375" style="7" customWidth="1"/>
    <col min="7457" max="7680" width="12.5546875" style="7"/>
    <col min="7681" max="7681" width="32" style="7" customWidth="1"/>
    <col min="7682" max="7692" width="9.6640625" style="7" customWidth="1"/>
    <col min="7693" max="7693" width="10" style="7" customWidth="1"/>
    <col min="7694" max="7694" width="11.5546875" style="7" customWidth="1"/>
    <col min="7695" max="7695" width="13.44140625" style="7" customWidth="1"/>
    <col min="7696" max="7696" width="10.88671875" style="7" customWidth="1"/>
    <col min="7697" max="7701" width="9.6640625" style="7" customWidth="1"/>
    <col min="7702" max="7703" width="12.6640625" style="7" customWidth="1"/>
    <col min="7704" max="7704" width="15.44140625" style="7" customWidth="1"/>
    <col min="7705" max="7712" width="15.109375" style="7" customWidth="1"/>
    <col min="7713" max="7936" width="12.5546875" style="7"/>
    <col min="7937" max="7937" width="32" style="7" customWidth="1"/>
    <col min="7938" max="7948" width="9.6640625" style="7" customWidth="1"/>
    <col min="7949" max="7949" width="10" style="7" customWidth="1"/>
    <col min="7950" max="7950" width="11.5546875" style="7" customWidth="1"/>
    <col min="7951" max="7951" width="13.44140625" style="7" customWidth="1"/>
    <col min="7952" max="7952" width="10.88671875" style="7" customWidth="1"/>
    <col min="7953" max="7957" width="9.6640625" style="7" customWidth="1"/>
    <col min="7958" max="7959" width="12.6640625" style="7" customWidth="1"/>
    <col min="7960" max="7960" width="15.44140625" style="7" customWidth="1"/>
    <col min="7961" max="7968" width="15.109375" style="7" customWidth="1"/>
    <col min="7969" max="8192" width="12.5546875" style="7"/>
    <col min="8193" max="8193" width="32" style="7" customWidth="1"/>
    <col min="8194" max="8204" width="9.6640625" style="7" customWidth="1"/>
    <col min="8205" max="8205" width="10" style="7" customWidth="1"/>
    <col min="8206" max="8206" width="11.5546875" style="7" customWidth="1"/>
    <col min="8207" max="8207" width="13.44140625" style="7" customWidth="1"/>
    <col min="8208" max="8208" width="10.88671875" style="7" customWidth="1"/>
    <col min="8209" max="8213" width="9.6640625" style="7" customWidth="1"/>
    <col min="8214" max="8215" width="12.6640625" style="7" customWidth="1"/>
    <col min="8216" max="8216" width="15.44140625" style="7" customWidth="1"/>
    <col min="8217" max="8224" width="15.109375" style="7" customWidth="1"/>
    <col min="8225" max="8448" width="12.5546875" style="7"/>
    <col min="8449" max="8449" width="32" style="7" customWidth="1"/>
    <col min="8450" max="8460" width="9.6640625" style="7" customWidth="1"/>
    <col min="8461" max="8461" width="10" style="7" customWidth="1"/>
    <col min="8462" max="8462" width="11.5546875" style="7" customWidth="1"/>
    <col min="8463" max="8463" width="13.44140625" style="7" customWidth="1"/>
    <col min="8464" max="8464" width="10.88671875" style="7" customWidth="1"/>
    <col min="8465" max="8469" width="9.6640625" style="7" customWidth="1"/>
    <col min="8470" max="8471" width="12.6640625" style="7" customWidth="1"/>
    <col min="8472" max="8472" width="15.44140625" style="7" customWidth="1"/>
    <col min="8473" max="8480" width="15.109375" style="7" customWidth="1"/>
    <col min="8481" max="8704" width="12.5546875" style="7"/>
    <col min="8705" max="8705" width="32" style="7" customWidth="1"/>
    <col min="8706" max="8716" width="9.6640625" style="7" customWidth="1"/>
    <col min="8717" max="8717" width="10" style="7" customWidth="1"/>
    <col min="8718" max="8718" width="11.5546875" style="7" customWidth="1"/>
    <col min="8719" max="8719" width="13.44140625" style="7" customWidth="1"/>
    <col min="8720" max="8720" width="10.88671875" style="7" customWidth="1"/>
    <col min="8721" max="8725" width="9.6640625" style="7" customWidth="1"/>
    <col min="8726" max="8727" width="12.6640625" style="7" customWidth="1"/>
    <col min="8728" max="8728" width="15.44140625" style="7" customWidth="1"/>
    <col min="8729" max="8736" width="15.109375" style="7" customWidth="1"/>
    <col min="8737" max="8960" width="12.5546875" style="7"/>
    <col min="8961" max="8961" width="32" style="7" customWidth="1"/>
    <col min="8962" max="8972" width="9.6640625" style="7" customWidth="1"/>
    <col min="8973" max="8973" width="10" style="7" customWidth="1"/>
    <col min="8974" max="8974" width="11.5546875" style="7" customWidth="1"/>
    <col min="8975" max="8975" width="13.44140625" style="7" customWidth="1"/>
    <col min="8976" max="8976" width="10.88671875" style="7" customWidth="1"/>
    <col min="8977" max="8981" width="9.6640625" style="7" customWidth="1"/>
    <col min="8982" max="8983" width="12.6640625" style="7" customWidth="1"/>
    <col min="8984" max="8984" width="15.44140625" style="7" customWidth="1"/>
    <col min="8985" max="8992" width="15.109375" style="7" customWidth="1"/>
    <col min="8993" max="9216" width="12.5546875" style="7"/>
    <col min="9217" max="9217" width="32" style="7" customWidth="1"/>
    <col min="9218" max="9228" width="9.6640625" style="7" customWidth="1"/>
    <col min="9229" max="9229" width="10" style="7" customWidth="1"/>
    <col min="9230" max="9230" width="11.5546875" style="7" customWidth="1"/>
    <col min="9231" max="9231" width="13.44140625" style="7" customWidth="1"/>
    <col min="9232" max="9232" width="10.88671875" style="7" customWidth="1"/>
    <col min="9233" max="9237" width="9.6640625" style="7" customWidth="1"/>
    <col min="9238" max="9239" width="12.6640625" style="7" customWidth="1"/>
    <col min="9240" max="9240" width="15.44140625" style="7" customWidth="1"/>
    <col min="9241" max="9248" width="15.109375" style="7" customWidth="1"/>
    <col min="9249" max="9472" width="12.5546875" style="7"/>
    <col min="9473" max="9473" width="32" style="7" customWidth="1"/>
    <col min="9474" max="9484" width="9.6640625" style="7" customWidth="1"/>
    <col min="9485" max="9485" width="10" style="7" customWidth="1"/>
    <col min="9486" max="9486" width="11.5546875" style="7" customWidth="1"/>
    <col min="9487" max="9487" width="13.44140625" style="7" customWidth="1"/>
    <col min="9488" max="9488" width="10.88671875" style="7" customWidth="1"/>
    <col min="9489" max="9493" width="9.6640625" style="7" customWidth="1"/>
    <col min="9494" max="9495" width="12.6640625" style="7" customWidth="1"/>
    <col min="9496" max="9496" width="15.44140625" style="7" customWidth="1"/>
    <col min="9497" max="9504" width="15.109375" style="7" customWidth="1"/>
    <col min="9505" max="9728" width="12.5546875" style="7"/>
    <col min="9729" max="9729" width="32" style="7" customWidth="1"/>
    <col min="9730" max="9740" width="9.6640625" style="7" customWidth="1"/>
    <col min="9741" max="9741" width="10" style="7" customWidth="1"/>
    <col min="9742" max="9742" width="11.5546875" style="7" customWidth="1"/>
    <col min="9743" max="9743" width="13.44140625" style="7" customWidth="1"/>
    <col min="9744" max="9744" width="10.88671875" style="7" customWidth="1"/>
    <col min="9745" max="9749" width="9.6640625" style="7" customWidth="1"/>
    <col min="9750" max="9751" width="12.6640625" style="7" customWidth="1"/>
    <col min="9752" max="9752" width="15.44140625" style="7" customWidth="1"/>
    <col min="9753" max="9760" width="15.109375" style="7" customWidth="1"/>
    <col min="9761" max="9984" width="12.5546875" style="7"/>
    <col min="9985" max="9985" width="32" style="7" customWidth="1"/>
    <col min="9986" max="9996" width="9.6640625" style="7" customWidth="1"/>
    <col min="9997" max="9997" width="10" style="7" customWidth="1"/>
    <col min="9998" max="9998" width="11.5546875" style="7" customWidth="1"/>
    <col min="9999" max="9999" width="13.44140625" style="7" customWidth="1"/>
    <col min="10000" max="10000" width="10.88671875" style="7" customWidth="1"/>
    <col min="10001" max="10005" width="9.6640625" style="7" customWidth="1"/>
    <col min="10006" max="10007" width="12.6640625" style="7" customWidth="1"/>
    <col min="10008" max="10008" width="15.44140625" style="7" customWidth="1"/>
    <col min="10009" max="10016" width="15.109375" style="7" customWidth="1"/>
    <col min="10017" max="10240" width="12.5546875" style="7"/>
    <col min="10241" max="10241" width="32" style="7" customWidth="1"/>
    <col min="10242" max="10252" width="9.6640625" style="7" customWidth="1"/>
    <col min="10253" max="10253" width="10" style="7" customWidth="1"/>
    <col min="10254" max="10254" width="11.5546875" style="7" customWidth="1"/>
    <col min="10255" max="10255" width="13.44140625" style="7" customWidth="1"/>
    <col min="10256" max="10256" width="10.88671875" style="7" customWidth="1"/>
    <col min="10257" max="10261" width="9.6640625" style="7" customWidth="1"/>
    <col min="10262" max="10263" width="12.6640625" style="7" customWidth="1"/>
    <col min="10264" max="10264" width="15.44140625" style="7" customWidth="1"/>
    <col min="10265" max="10272" width="15.109375" style="7" customWidth="1"/>
    <col min="10273" max="10496" width="12.5546875" style="7"/>
    <col min="10497" max="10497" width="32" style="7" customWidth="1"/>
    <col min="10498" max="10508" width="9.6640625" style="7" customWidth="1"/>
    <col min="10509" max="10509" width="10" style="7" customWidth="1"/>
    <col min="10510" max="10510" width="11.5546875" style="7" customWidth="1"/>
    <col min="10511" max="10511" width="13.44140625" style="7" customWidth="1"/>
    <col min="10512" max="10512" width="10.88671875" style="7" customWidth="1"/>
    <col min="10513" max="10517" width="9.6640625" style="7" customWidth="1"/>
    <col min="10518" max="10519" width="12.6640625" style="7" customWidth="1"/>
    <col min="10520" max="10520" width="15.44140625" style="7" customWidth="1"/>
    <col min="10521" max="10528" width="15.109375" style="7" customWidth="1"/>
    <col min="10529" max="10752" width="12.5546875" style="7"/>
    <col min="10753" max="10753" width="32" style="7" customWidth="1"/>
    <col min="10754" max="10764" width="9.6640625" style="7" customWidth="1"/>
    <col min="10765" max="10765" width="10" style="7" customWidth="1"/>
    <col min="10766" max="10766" width="11.5546875" style="7" customWidth="1"/>
    <col min="10767" max="10767" width="13.44140625" style="7" customWidth="1"/>
    <col min="10768" max="10768" width="10.88671875" style="7" customWidth="1"/>
    <col min="10769" max="10773" width="9.6640625" style="7" customWidth="1"/>
    <col min="10774" max="10775" width="12.6640625" style="7" customWidth="1"/>
    <col min="10776" max="10776" width="15.44140625" style="7" customWidth="1"/>
    <col min="10777" max="10784" width="15.109375" style="7" customWidth="1"/>
    <col min="10785" max="11008" width="12.5546875" style="7"/>
    <col min="11009" max="11009" width="32" style="7" customWidth="1"/>
    <col min="11010" max="11020" width="9.6640625" style="7" customWidth="1"/>
    <col min="11021" max="11021" width="10" style="7" customWidth="1"/>
    <col min="11022" max="11022" width="11.5546875" style="7" customWidth="1"/>
    <col min="11023" max="11023" width="13.44140625" style="7" customWidth="1"/>
    <col min="11024" max="11024" width="10.88671875" style="7" customWidth="1"/>
    <col min="11025" max="11029" width="9.6640625" style="7" customWidth="1"/>
    <col min="11030" max="11031" width="12.6640625" style="7" customWidth="1"/>
    <col min="11032" max="11032" width="15.44140625" style="7" customWidth="1"/>
    <col min="11033" max="11040" width="15.109375" style="7" customWidth="1"/>
    <col min="11041" max="11264" width="12.5546875" style="7"/>
    <col min="11265" max="11265" width="32" style="7" customWidth="1"/>
    <col min="11266" max="11276" width="9.6640625" style="7" customWidth="1"/>
    <col min="11277" max="11277" width="10" style="7" customWidth="1"/>
    <col min="11278" max="11278" width="11.5546875" style="7" customWidth="1"/>
    <col min="11279" max="11279" width="13.44140625" style="7" customWidth="1"/>
    <col min="11280" max="11280" width="10.88671875" style="7" customWidth="1"/>
    <col min="11281" max="11285" width="9.6640625" style="7" customWidth="1"/>
    <col min="11286" max="11287" width="12.6640625" style="7" customWidth="1"/>
    <col min="11288" max="11288" width="15.44140625" style="7" customWidth="1"/>
    <col min="11289" max="11296" width="15.109375" style="7" customWidth="1"/>
    <col min="11297" max="11520" width="12.5546875" style="7"/>
    <col min="11521" max="11521" width="32" style="7" customWidth="1"/>
    <col min="11522" max="11532" width="9.6640625" style="7" customWidth="1"/>
    <col min="11533" max="11533" width="10" style="7" customWidth="1"/>
    <col min="11534" max="11534" width="11.5546875" style="7" customWidth="1"/>
    <col min="11535" max="11535" width="13.44140625" style="7" customWidth="1"/>
    <col min="11536" max="11536" width="10.88671875" style="7" customWidth="1"/>
    <col min="11537" max="11541" width="9.6640625" style="7" customWidth="1"/>
    <col min="11542" max="11543" width="12.6640625" style="7" customWidth="1"/>
    <col min="11544" max="11544" width="15.44140625" style="7" customWidth="1"/>
    <col min="11545" max="11552" width="15.109375" style="7" customWidth="1"/>
    <col min="11553" max="11776" width="12.5546875" style="7"/>
    <col min="11777" max="11777" width="32" style="7" customWidth="1"/>
    <col min="11778" max="11788" width="9.6640625" style="7" customWidth="1"/>
    <col min="11789" max="11789" width="10" style="7" customWidth="1"/>
    <col min="11790" max="11790" width="11.5546875" style="7" customWidth="1"/>
    <col min="11791" max="11791" width="13.44140625" style="7" customWidth="1"/>
    <col min="11792" max="11792" width="10.88671875" style="7" customWidth="1"/>
    <col min="11793" max="11797" width="9.6640625" style="7" customWidth="1"/>
    <col min="11798" max="11799" width="12.6640625" style="7" customWidth="1"/>
    <col min="11800" max="11800" width="15.44140625" style="7" customWidth="1"/>
    <col min="11801" max="11808" width="15.109375" style="7" customWidth="1"/>
    <col min="11809" max="12032" width="12.5546875" style="7"/>
    <col min="12033" max="12033" width="32" style="7" customWidth="1"/>
    <col min="12034" max="12044" width="9.6640625" style="7" customWidth="1"/>
    <col min="12045" max="12045" width="10" style="7" customWidth="1"/>
    <col min="12046" max="12046" width="11.5546875" style="7" customWidth="1"/>
    <col min="12047" max="12047" width="13.44140625" style="7" customWidth="1"/>
    <col min="12048" max="12048" width="10.88671875" style="7" customWidth="1"/>
    <col min="12049" max="12053" width="9.6640625" style="7" customWidth="1"/>
    <col min="12054" max="12055" width="12.6640625" style="7" customWidth="1"/>
    <col min="12056" max="12056" width="15.44140625" style="7" customWidth="1"/>
    <col min="12057" max="12064" width="15.109375" style="7" customWidth="1"/>
    <col min="12065" max="12288" width="12.5546875" style="7"/>
    <col min="12289" max="12289" width="32" style="7" customWidth="1"/>
    <col min="12290" max="12300" width="9.6640625" style="7" customWidth="1"/>
    <col min="12301" max="12301" width="10" style="7" customWidth="1"/>
    <col min="12302" max="12302" width="11.5546875" style="7" customWidth="1"/>
    <col min="12303" max="12303" width="13.44140625" style="7" customWidth="1"/>
    <col min="12304" max="12304" width="10.88671875" style="7" customWidth="1"/>
    <col min="12305" max="12309" width="9.6640625" style="7" customWidth="1"/>
    <col min="12310" max="12311" width="12.6640625" style="7" customWidth="1"/>
    <col min="12312" max="12312" width="15.44140625" style="7" customWidth="1"/>
    <col min="12313" max="12320" width="15.109375" style="7" customWidth="1"/>
    <col min="12321" max="12544" width="12.5546875" style="7"/>
    <col min="12545" max="12545" width="32" style="7" customWidth="1"/>
    <col min="12546" max="12556" width="9.6640625" style="7" customWidth="1"/>
    <col min="12557" max="12557" width="10" style="7" customWidth="1"/>
    <col min="12558" max="12558" width="11.5546875" style="7" customWidth="1"/>
    <col min="12559" max="12559" width="13.44140625" style="7" customWidth="1"/>
    <col min="12560" max="12560" width="10.88671875" style="7" customWidth="1"/>
    <col min="12561" max="12565" width="9.6640625" style="7" customWidth="1"/>
    <col min="12566" max="12567" width="12.6640625" style="7" customWidth="1"/>
    <col min="12568" max="12568" width="15.44140625" style="7" customWidth="1"/>
    <col min="12569" max="12576" width="15.109375" style="7" customWidth="1"/>
    <col min="12577" max="12800" width="12.5546875" style="7"/>
    <col min="12801" max="12801" width="32" style="7" customWidth="1"/>
    <col min="12802" max="12812" width="9.6640625" style="7" customWidth="1"/>
    <col min="12813" max="12813" width="10" style="7" customWidth="1"/>
    <col min="12814" max="12814" width="11.5546875" style="7" customWidth="1"/>
    <col min="12815" max="12815" width="13.44140625" style="7" customWidth="1"/>
    <col min="12816" max="12816" width="10.88671875" style="7" customWidth="1"/>
    <col min="12817" max="12821" width="9.6640625" style="7" customWidth="1"/>
    <col min="12822" max="12823" width="12.6640625" style="7" customWidth="1"/>
    <col min="12824" max="12824" width="15.44140625" style="7" customWidth="1"/>
    <col min="12825" max="12832" width="15.109375" style="7" customWidth="1"/>
    <col min="12833" max="13056" width="12.5546875" style="7"/>
    <col min="13057" max="13057" width="32" style="7" customWidth="1"/>
    <col min="13058" max="13068" width="9.6640625" style="7" customWidth="1"/>
    <col min="13069" max="13069" width="10" style="7" customWidth="1"/>
    <col min="13070" max="13070" width="11.5546875" style="7" customWidth="1"/>
    <col min="13071" max="13071" width="13.44140625" style="7" customWidth="1"/>
    <col min="13072" max="13072" width="10.88671875" style="7" customWidth="1"/>
    <col min="13073" max="13077" width="9.6640625" style="7" customWidth="1"/>
    <col min="13078" max="13079" width="12.6640625" style="7" customWidth="1"/>
    <col min="13080" max="13080" width="15.44140625" style="7" customWidth="1"/>
    <col min="13081" max="13088" width="15.109375" style="7" customWidth="1"/>
    <col min="13089" max="13312" width="12.5546875" style="7"/>
    <col min="13313" max="13313" width="32" style="7" customWidth="1"/>
    <col min="13314" max="13324" width="9.6640625" style="7" customWidth="1"/>
    <col min="13325" max="13325" width="10" style="7" customWidth="1"/>
    <col min="13326" max="13326" width="11.5546875" style="7" customWidth="1"/>
    <col min="13327" max="13327" width="13.44140625" style="7" customWidth="1"/>
    <col min="13328" max="13328" width="10.88671875" style="7" customWidth="1"/>
    <col min="13329" max="13333" width="9.6640625" style="7" customWidth="1"/>
    <col min="13334" max="13335" width="12.6640625" style="7" customWidth="1"/>
    <col min="13336" max="13336" width="15.44140625" style="7" customWidth="1"/>
    <col min="13337" max="13344" width="15.109375" style="7" customWidth="1"/>
    <col min="13345" max="13568" width="12.5546875" style="7"/>
    <col min="13569" max="13569" width="32" style="7" customWidth="1"/>
    <col min="13570" max="13580" width="9.6640625" style="7" customWidth="1"/>
    <col min="13581" max="13581" width="10" style="7" customWidth="1"/>
    <col min="13582" max="13582" width="11.5546875" style="7" customWidth="1"/>
    <col min="13583" max="13583" width="13.44140625" style="7" customWidth="1"/>
    <col min="13584" max="13584" width="10.88671875" style="7" customWidth="1"/>
    <col min="13585" max="13589" width="9.6640625" style="7" customWidth="1"/>
    <col min="13590" max="13591" width="12.6640625" style="7" customWidth="1"/>
    <col min="13592" max="13592" width="15.44140625" style="7" customWidth="1"/>
    <col min="13593" max="13600" width="15.109375" style="7" customWidth="1"/>
    <col min="13601" max="13824" width="12.5546875" style="7"/>
    <col min="13825" max="13825" width="32" style="7" customWidth="1"/>
    <col min="13826" max="13836" width="9.6640625" style="7" customWidth="1"/>
    <col min="13837" max="13837" width="10" style="7" customWidth="1"/>
    <col min="13838" max="13838" width="11.5546875" style="7" customWidth="1"/>
    <col min="13839" max="13839" width="13.44140625" style="7" customWidth="1"/>
    <col min="13840" max="13840" width="10.88671875" style="7" customWidth="1"/>
    <col min="13841" max="13845" width="9.6640625" style="7" customWidth="1"/>
    <col min="13846" max="13847" width="12.6640625" style="7" customWidth="1"/>
    <col min="13848" max="13848" width="15.44140625" style="7" customWidth="1"/>
    <col min="13849" max="13856" width="15.109375" style="7" customWidth="1"/>
    <col min="13857" max="14080" width="12.5546875" style="7"/>
    <col min="14081" max="14081" width="32" style="7" customWidth="1"/>
    <col min="14082" max="14092" width="9.6640625" style="7" customWidth="1"/>
    <col min="14093" max="14093" width="10" style="7" customWidth="1"/>
    <col min="14094" max="14094" width="11.5546875" style="7" customWidth="1"/>
    <col min="14095" max="14095" width="13.44140625" style="7" customWidth="1"/>
    <col min="14096" max="14096" width="10.88671875" style="7" customWidth="1"/>
    <col min="14097" max="14101" width="9.6640625" style="7" customWidth="1"/>
    <col min="14102" max="14103" width="12.6640625" style="7" customWidth="1"/>
    <col min="14104" max="14104" width="15.44140625" style="7" customWidth="1"/>
    <col min="14105" max="14112" width="15.109375" style="7" customWidth="1"/>
    <col min="14113" max="14336" width="12.5546875" style="7"/>
    <col min="14337" max="14337" width="32" style="7" customWidth="1"/>
    <col min="14338" max="14348" width="9.6640625" style="7" customWidth="1"/>
    <col min="14349" max="14349" width="10" style="7" customWidth="1"/>
    <col min="14350" max="14350" width="11.5546875" style="7" customWidth="1"/>
    <col min="14351" max="14351" width="13.44140625" style="7" customWidth="1"/>
    <col min="14352" max="14352" width="10.88671875" style="7" customWidth="1"/>
    <col min="14353" max="14357" width="9.6640625" style="7" customWidth="1"/>
    <col min="14358" max="14359" width="12.6640625" style="7" customWidth="1"/>
    <col min="14360" max="14360" width="15.44140625" style="7" customWidth="1"/>
    <col min="14361" max="14368" width="15.109375" style="7" customWidth="1"/>
    <col min="14369" max="14592" width="12.5546875" style="7"/>
    <col min="14593" max="14593" width="32" style="7" customWidth="1"/>
    <col min="14594" max="14604" width="9.6640625" style="7" customWidth="1"/>
    <col min="14605" max="14605" width="10" style="7" customWidth="1"/>
    <col min="14606" max="14606" width="11.5546875" style="7" customWidth="1"/>
    <col min="14607" max="14607" width="13.44140625" style="7" customWidth="1"/>
    <col min="14608" max="14608" width="10.88671875" style="7" customWidth="1"/>
    <col min="14609" max="14613" width="9.6640625" style="7" customWidth="1"/>
    <col min="14614" max="14615" width="12.6640625" style="7" customWidth="1"/>
    <col min="14616" max="14616" width="15.44140625" style="7" customWidth="1"/>
    <col min="14617" max="14624" width="15.109375" style="7" customWidth="1"/>
    <col min="14625" max="14848" width="12.5546875" style="7"/>
    <col min="14849" max="14849" width="32" style="7" customWidth="1"/>
    <col min="14850" max="14860" width="9.6640625" style="7" customWidth="1"/>
    <col min="14861" max="14861" width="10" style="7" customWidth="1"/>
    <col min="14862" max="14862" width="11.5546875" style="7" customWidth="1"/>
    <col min="14863" max="14863" width="13.44140625" style="7" customWidth="1"/>
    <col min="14864" max="14864" width="10.88671875" style="7" customWidth="1"/>
    <col min="14865" max="14869" width="9.6640625" style="7" customWidth="1"/>
    <col min="14870" max="14871" width="12.6640625" style="7" customWidth="1"/>
    <col min="14872" max="14872" width="15.44140625" style="7" customWidth="1"/>
    <col min="14873" max="14880" width="15.109375" style="7" customWidth="1"/>
    <col min="14881" max="15104" width="12.5546875" style="7"/>
    <col min="15105" max="15105" width="32" style="7" customWidth="1"/>
    <col min="15106" max="15116" width="9.6640625" style="7" customWidth="1"/>
    <col min="15117" max="15117" width="10" style="7" customWidth="1"/>
    <col min="15118" max="15118" width="11.5546875" style="7" customWidth="1"/>
    <col min="15119" max="15119" width="13.44140625" style="7" customWidth="1"/>
    <col min="15120" max="15120" width="10.88671875" style="7" customWidth="1"/>
    <col min="15121" max="15125" width="9.6640625" style="7" customWidth="1"/>
    <col min="15126" max="15127" width="12.6640625" style="7" customWidth="1"/>
    <col min="15128" max="15128" width="15.44140625" style="7" customWidth="1"/>
    <col min="15129" max="15136" width="15.109375" style="7" customWidth="1"/>
    <col min="15137" max="15360" width="12.5546875" style="7"/>
    <col min="15361" max="15361" width="32" style="7" customWidth="1"/>
    <col min="15362" max="15372" width="9.6640625" style="7" customWidth="1"/>
    <col min="15373" max="15373" width="10" style="7" customWidth="1"/>
    <col min="15374" max="15374" width="11.5546875" style="7" customWidth="1"/>
    <col min="15375" max="15375" width="13.44140625" style="7" customWidth="1"/>
    <col min="15376" max="15376" width="10.88671875" style="7" customWidth="1"/>
    <col min="15377" max="15381" width="9.6640625" style="7" customWidth="1"/>
    <col min="15382" max="15383" width="12.6640625" style="7" customWidth="1"/>
    <col min="15384" max="15384" width="15.44140625" style="7" customWidth="1"/>
    <col min="15385" max="15392" width="15.109375" style="7" customWidth="1"/>
    <col min="15393" max="15616" width="12.5546875" style="7"/>
    <col min="15617" max="15617" width="32" style="7" customWidth="1"/>
    <col min="15618" max="15628" width="9.6640625" style="7" customWidth="1"/>
    <col min="15629" max="15629" width="10" style="7" customWidth="1"/>
    <col min="15630" max="15630" width="11.5546875" style="7" customWidth="1"/>
    <col min="15631" max="15631" width="13.44140625" style="7" customWidth="1"/>
    <col min="15632" max="15632" width="10.88671875" style="7" customWidth="1"/>
    <col min="15633" max="15637" width="9.6640625" style="7" customWidth="1"/>
    <col min="15638" max="15639" width="12.6640625" style="7" customWidth="1"/>
    <col min="15640" max="15640" width="15.44140625" style="7" customWidth="1"/>
    <col min="15641" max="15648" width="15.109375" style="7" customWidth="1"/>
    <col min="15649" max="15872" width="12.5546875" style="7"/>
    <col min="15873" max="15873" width="32" style="7" customWidth="1"/>
    <col min="15874" max="15884" width="9.6640625" style="7" customWidth="1"/>
    <col min="15885" max="15885" width="10" style="7" customWidth="1"/>
    <col min="15886" max="15886" width="11.5546875" style="7" customWidth="1"/>
    <col min="15887" max="15887" width="13.44140625" style="7" customWidth="1"/>
    <col min="15888" max="15888" width="10.88671875" style="7" customWidth="1"/>
    <col min="15889" max="15893" width="9.6640625" style="7" customWidth="1"/>
    <col min="15894" max="15895" width="12.6640625" style="7" customWidth="1"/>
    <col min="15896" max="15896" width="15.44140625" style="7" customWidth="1"/>
    <col min="15897" max="15904" width="15.109375" style="7" customWidth="1"/>
    <col min="15905" max="16128" width="12.5546875" style="7"/>
    <col min="16129" max="16129" width="32" style="7" customWidth="1"/>
    <col min="16130" max="16140" width="9.6640625" style="7" customWidth="1"/>
    <col min="16141" max="16141" width="10" style="7" customWidth="1"/>
    <col min="16142" max="16142" width="11.5546875" style="7" customWidth="1"/>
    <col min="16143" max="16143" width="13.44140625" style="7" customWidth="1"/>
    <col min="16144" max="16144" width="10.88671875" style="7" customWidth="1"/>
    <col min="16145" max="16149" width="9.6640625" style="7" customWidth="1"/>
    <col min="16150" max="16151" width="12.6640625" style="7" customWidth="1"/>
    <col min="16152" max="16152" width="15.44140625" style="7" customWidth="1"/>
    <col min="16153" max="16160" width="15.109375" style="7" customWidth="1"/>
    <col min="16161" max="16384" width="12.5546875" style="7"/>
  </cols>
  <sheetData>
    <row r="1" spans="1:26" ht="18" customHeight="1">
      <c r="A1" s="1174" t="s">
        <v>1064</v>
      </c>
    </row>
    <row r="2" spans="1:26" ht="24.75" customHeight="1">
      <c r="A2" s="3" t="s">
        <v>869</v>
      </c>
      <c r="B2" s="3"/>
      <c r="C2" s="3"/>
      <c r="D2" s="3"/>
      <c r="E2" s="3"/>
      <c r="F2" s="3"/>
      <c r="G2" s="3"/>
      <c r="H2" s="3"/>
      <c r="I2" s="3"/>
      <c r="J2" s="3"/>
      <c r="K2" s="3"/>
      <c r="L2" s="3"/>
      <c r="M2" s="3"/>
      <c r="N2" s="3"/>
      <c r="O2" s="3"/>
      <c r="P2" s="3"/>
      <c r="Q2" s="3"/>
      <c r="R2" s="3"/>
      <c r="S2" s="3"/>
      <c r="T2" s="3"/>
      <c r="U2" s="3"/>
      <c r="V2" s="3"/>
      <c r="W2" s="3"/>
      <c r="X2" s="3"/>
    </row>
    <row r="3" spans="1:26" ht="26.25" customHeight="1">
      <c r="A3" s="99">
        <v>45199</v>
      </c>
      <c r="B3" s="844"/>
      <c r="C3" s="845"/>
      <c r="D3" s="845"/>
      <c r="E3" s="845"/>
      <c r="F3" s="845"/>
      <c r="G3" s="845"/>
      <c r="H3" s="845"/>
      <c r="I3" s="845"/>
      <c r="J3" s="845"/>
      <c r="K3" s="845"/>
      <c r="L3" s="845"/>
      <c r="M3" s="845"/>
      <c r="N3" s="845"/>
      <c r="O3" s="845"/>
      <c r="P3" s="845"/>
      <c r="Q3" s="845"/>
      <c r="R3" s="845"/>
      <c r="S3" s="845"/>
      <c r="T3" s="845"/>
      <c r="U3" s="845"/>
      <c r="V3" s="845"/>
      <c r="W3" s="845"/>
      <c r="X3" s="845"/>
    </row>
    <row r="4" spans="1:26" ht="23.25" customHeight="1">
      <c r="A4" s="502" t="s">
        <v>71</v>
      </c>
      <c r="B4" s="502"/>
      <c r="C4" s="502"/>
      <c r="D4" s="502"/>
      <c r="E4" s="502"/>
      <c r="F4" s="502"/>
      <c r="G4" s="502"/>
      <c r="H4" s="502"/>
      <c r="I4" s="502"/>
      <c r="J4" s="502"/>
      <c r="K4" s="502"/>
      <c r="L4" s="502"/>
      <c r="M4" s="502"/>
      <c r="N4" s="502"/>
      <c r="O4" s="502"/>
      <c r="P4" s="502"/>
      <c r="Q4" s="502"/>
      <c r="R4" s="502"/>
      <c r="S4" s="502"/>
      <c r="T4" s="502"/>
      <c r="U4" s="502"/>
      <c r="V4" s="502"/>
      <c r="W4" s="502"/>
      <c r="X4" s="502"/>
    </row>
    <row r="5" spans="1:26" ht="9" customHeight="1" thickBot="1">
      <c r="A5" s="129"/>
      <c r="B5" s="129"/>
      <c r="C5" s="129"/>
      <c r="D5" s="129"/>
      <c r="E5" s="129"/>
      <c r="F5" s="129"/>
      <c r="G5" s="129"/>
      <c r="H5" s="129"/>
      <c r="I5" s="129"/>
      <c r="J5" s="129"/>
      <c r="K5" s="129"/>
      <c r="L5" s="129"/>
      <c r="M5" s="129"/>
      <c r="N5" s="129"/>
      <c r="O5" s="129"/>
      <c r="P5" s="129"/>
      <c r="Q5" s="129"/>
      <c r="R5" s="129"/>
      <c r="S5" s="129"/>
      <c r="T5" s="129"/>
      <c r="U5" s="129"/>
      <c r="V5" s="129"/>
      <c r="W5" s="129"/>
      <c r="X5" s="129"/>
    </row>
    <row r="6" spans="1:26" s="8" customFormat="1" ht="12.75" customHeight="1">
      <c r="A6" s="694"/>
      <c r="B6" s="694"/>
      <c r="C6" s="694"/>
      <c r="D6" s="694"/>
      <c r="E6" s="694"/>
      <c r="F6" s="694"/>
      <c r="G6" s="694"/>
      <c r="H6" s="694"/>
      <c r="I6" s="694"/>
      <c r="J6" s="694"/>
      <c r="K6" s="694"/>
      <c r="L6" s="694"/>
      <c r="M6" s="694"/>
      <c r="N6" s="694"/>
      <c r="O6" s="694"/>
      <c r="P6" s="694"/>
      <c r="Q6" s="694"/>
      <c r="R6" s="694"/>
      <c r="S6" s="694"/>
      <c r="T6" s="694"/>
      <c r="U6" s="694"/>
      <c r="V6" s="694"/>
      <c r="W6" s="694"/>
      <c r="X6" s="846" t="s">
        <v>870</v>
      </c>
    </row>
    <row r="7" spans="1:26" s="8" customFormat="1" ht="15.6">
      <c r="A7" s="697"/>
      <c r="B7" s="847" t="s">
        <v>871</v>
      </c>
      <c r="C7" s="847"/>
      <c r="D7" s="847"/>
      <c r="E7" s="847"/>
      <c r="F7" s="847"/>
      <c r="G7" s="847"/>
      <c r="H7" s="847"/>
      <c r="I7" s="847"/>
      <c r="J7" s="847"/>
      <c r="K7" s="847"/>
      <c r="L7" s="847"/>
      <c r="M7" s="847"/>
      <c r="N7" s="847"/>
      <c r="O7" s="847"/>
      <c r="P7" s="847"/>
      <c r="Q7" s="847"/>
      <c r="R7" s="847"/>
      <c r="S7" s="847"/>
      <c r="T7" s="847"/>
      <c r="U7" s="847"/>
      <c r="V7" s="847"/>
      <c r="W7" s="847"/>
      <c r="X7" s="848"/>
    </row>
    <row r="8" spans="1:26" s="8" customFormat="1" ht="25.2" customHeight="1">
      <c r="A8" s="701"/>
      <c r="B8" s="849"/>
      <c r="C8" s="849"/>
      <c r="D8" s="849"/>
      <c r="E8" s="849"/>
      <c r="F8" s="849"/>
      <c r="G8" s="849"/>
      <c r="H8" s="849"/>
      <c r="I8" s="849"/>
      <c r="J8" s="849"/>
      <c r="K8" s="849"/>
      <c r="L8" s="849"/>
      <c r="M8" s="849"/>
      <c r="N8" s="849"/>
      <c r="O8" s="849"/>
      <c r="P8" s="849"/>
      <c r="Q8" s="849"/>
      <c r="R8" s="849"/>
      <c r="S8" s="849"/>
      <c r="T8" s="849"/>
      <c r="U8" s="849"/>
      <c r="V8" s="850" t="s">
        <v>872</v>
      </c>
      <c r="W8" s="850" t="s">
        <v>873</v>
      </c>
      <c r="X8" s="848"/>
    </row>
    <row r="9" spans="1:26" s="8" customFormat="1" ht="18" customHeight="1">
      <c r="A9" s="851" t="s">
        <v>721</v>
      </c>
      <c r="B9" s="852" t="s">
        <v>874</v>
      </c>
      <c r="C9" s="852"/>
      <c r="D9" s="852"/>
      <c r="E9" s="852"/>
      <c r="F9" s="852"/>
      <c r="G9" s="852"/>
      <c r="H9" s="852"/>
      <c r="I9" s="852"/>
      <c r="J9" s="852"/>
      <c r="K9" s="852"/>
      <c r="L9" s="852"/>
      <c r="M9" s="853" t="s">
        <v>875</v>
      </c>
      <c r="N9" s="853" t="s">
        <v>876</v>
      </c>
      <c r="O9" s="853" t="s">
        <v>877</v>
      </c>
      <c r="P9" s="853" t="s">
        <v>878</v>
      </c>
      <c r="Q9" s="852" t="s">
        <v>879</v>
      </c>
      <c r="R9" s="852"/>
      <c r="S9" s="852"/>
      <c r="T9" s="852"/>
      <c r="U9" s="852"/>
      <c r="V9" s="850"/>
      <c r="W9" s="850"/>
      <c r="X9" s="848"/>
    </row>
    <row r="10" spans="1:26" s="8" customFormat="1" ht="18" customHeight="1">
      <c r="A10" s="697"/>
      <c r="B10" s="854"/>
      <c r="C10" s="854"/>
      <c r="D10" s="854"/>
      <c r="E10" s="854"/>
      <c r="F10" s="854"/>
      <c r="G10" s="854"/>
      <c r="H10" s="854"/>
      <c r="I10" s="854"/>
      <c r="J10" s="854"/>
      <c r="K10" s="854"/>
      <c r="L10" s="854"/>
      <c r="M10" s="853"/>
      <c r="N10" s="853"/>
      <c r="O10" s="853"/>
      <c r="P10" s="853"/>
      <c r="Q10" s="854"/>
      <c r="R10" s="854"/>
      <c r="S10" s="854"/>
      <c r="T10" s="854"/>
      <c r="U10" s="854"/>
      <c r="V10" s="850"/>
      <c r="W10" s="850"/>
      <c r="X10" s="848"/>
    </row>
    <row r="11" spans="1:26" s="8" customFormat="1" ht="21" customHeight="1" thickBot="1">
      <c r="A11" s="855"/>
      <c r="B11" s="856">
        <v>0</v>
      </c>
      <c r="C11" s="856">
        <v>0.2</v>
      </c>
      <c r="D11" s="856">
        <v>0.25</v>
      </c>
      <c r="E11" s="856">
        <v>0.5</v>
      </c>
      <c r="F11" s="856">
        <v>0.75</v>
      </c>
      <c r="G11" s="856">
        <v>1</v>
      </c>
      <c r="H11" s="856">
        <v>1.25</v>
      </c>
      <c r="I11" s="856">
        <v>1.5</v>
      </c>
      <c r="J11" s="856">
        <v>1.75</v>
      </c>
      <c r="K11" s="856">
        <v>2</v>
      </c>
      <c r="L11" s="856">
        <v>2.5</v>
      </c>
      <c r="M11" s="857"/>
      <c r="N11" s="857"/>
      <c r="O11" s="857"/>
      <c r="P11" s="857"/>
      <c r="Q11" s="856">
        <v>3</v>
      </c>
      <c r="R11" s="856">
        <v>4</v>
      </c>
      <c r="S11" s="856">
        <v>5</v>
      </c>
      <c r="T11" s="856">
        <v>7.5</v>
      </c>
      <c r="U11" s="856">
        <v>10</v>
      </c>
      <c r="V11" s="858"/>
      <c r="W11" s="858"/>
      <c r="X11" s="859"/>
    </row>
    <row r="12" spans="1:26" ht="9" customHeight="1">
      <c r="A12" s="717"/>
      <c r="B12" s="860"/>
      <c r="C12" s="860"/>
      <c r="D12" s="860"/>
      <c r="E12" s="860"/>
      <c r="F12" s="860"/>
      <c r="G12" s="860"/>
      <c r="H12" s="860"/>
      <c r="I12" s="860"/>
      <c r="J12" s="860"/>
      <c r="K12" s="860"/>
      <c r="L12" s="860"/>
      <c r="M12" s="860"/>
      <c r="N12" s="860"/>
      <c r="O12" s="860"/>
      <c r="P12" s="860"/>
      <c r="Q12" s="860"/>
      <c r="R12" s="860"/>
      <c r="S12" s="860"/>
      <c r="T12" s="860"/>
      <c r="U12" s="860"/>
      <c r="V12" s="860"/>
      <c r="W12" s="860"/>
      <c r="X12" s="860"/>
    </row>
    <row r="13" spans="1:26" ht="20.100000000000001" customHeight="1">
      <c r="A13" s="85" t="s">
        <v>28</v>
      </c>
      <c r="B13" s="861">
        <v>0</v>
      </c>
      <c r="C13" s="861">
        <v>1821.44</v>
      </c>
      <c r="D13" s="861">
        <v>0</v>
      </c>
      <c r="E13" s="861">
        <v>14449.84</v>
      </c>
      <c r="F13" s="861">
        <v>520.47</v>
      </c>
      <c r="G13" s="861">
        <v>1846846.0999999999</v>
      </c>
      <c r="H13" s="861">
        <v>0</v>
      </c>
      <c r="I13" s="861">
        <v>402817.70999999996</v>
      </c>
      <c r="J13" s="861">
        <v>61808.55</v>
      </c>
      <c r="K13" s="861">
        <v>1278.8</v>
      </c>
      <c r="L13" s="861">
        <v>704104.4</v>
      </c>
      <c r="M13" s="861">
        <v>0</v>
      </c>
      <c r="N13" s="861">
        <v>0</v>
      </c>
      <c r="O13" s="861">
        <v>0</v>
      </c>
      <c r="P13" s="861">
        <v>0</v>
      </c>
      <c r="Q13" s="861">
        <v>0</v>
      </c>
      <c r="R13" s="861">
        <v>816.97</v>
      </c>
      <c r="S13" s="861">
        <v>0</v>
      </c>
      <c r="T13" s="861">
        <v>0</v>
      </c>
      <c r="U13" s="861">
        <v>0</v>
      </c>
      <c r="V13" s="862">
        <v>3034464.2799999993</v>
      </c>
      <c r="W13" s="862">
        <v>14813.91</v>
      </c>
      <c r="X13" s="862">
        <v>3019650.3699999992</v>
      </c>
      <c r="Y13" s="863"/>
      <c r="Z13" s="524"/>
    </row>
    <row r="14" spans="1:26" ht="20.100000000000001" customHeight="1">
      <c r="A14" s="85" t="s">
        <v>29</v>
      </c>
      <c r="B14" s="861">
        <v>0</v>
      </c>
      <c r="C14" s="861">
        <v>3232.47</v>
      </c>
      <c r="D14" s="861">
        <v>0</v>
      </c>
      <c r="E14" s="861">
        <v>28221.81</v>
      </c>
      <c r="F14" s="861">
        <v>0</v>
      </c>
      <c r="G14" s="861">
        <v>3629224.83</v>
      </c>
      <c r="H14" s="861">
        <v>0</v>
      </c>
      <c r="I14" s="861">
        <v>1706.96</v>
      </c>
      <c r="J14" s="861">
        <v>83301.78</v>
      </c>
      <c r="K14" s="861">
        <v>0</v>
      </c>
      <c r="L14" s="861">
        <v>302.92</v>
      </c>
      <c r="M14" s="861">
        <v>0</v>
      </c>
      <c r="N14" s="861">
        <v>0</v>
      </c>
      <c r="O14" s="861">
        <v>0</v>
      </c>
      <c r="P14" s="861">
        <v>0</v>
      </c>
      <c r="Q14" s="861">
        <v>0</v>
      </c>
      <c r="R14" s="861">
        <v>0</v>
      </c>
      <c r="S14" s="861">
        <v>0</v>
      </c>
      <c r="T14" s="861">
        <v>0</v>
      </c>
      <c r="U14" s="861">
        <v>0</v>
      </c>
      <c r="V14" s="862">
        <v>3745990.7699999996</v>
      </c>
      <c r="W14" s="862">
        <v>63760.57</v>
      </c>
      <c r="X14" s="862">
        <v>3682230.1999999997</v>
      </c>
      <c r="Y14" s="863"/>
      <c r="Z14" s="524"/>
    </row>
    <row r="15" spans="1:26" ht="20.100000000000001" customHeight="1">
      <c r="A15" s="85" t="s">
        <v>30</v>
      </c>
      <c r="B15" s="861">
        <v>0</v>
      </c>
      <c r="C15" s="861">
        <v>11045.01</v>
      </c>
      <c r="D15" s="861">
        <v>0</v>
      </c>
      <c r="E15" s="861">
        <v>0</v>
      </c>
      <c r="F15" s="861">
        <v>0</v>
      </c>
      <c r="G15" s="861">
        <v>2158908.04</v>
      </c>
      <c r="H15" s="861">
        <v>0</v>
      </c>
      <c r="I15" s="861">
        <v>6624.25</v>
      </c>
      <c r="J15" s="861">
        <v>59816.02</v>
      </c>
      <c r="K15" s="861">
        <v>0</v>
      </c>
      <c r="L15" s="861">
        <v>68.41</v>
      </c>
      <c r="M15" s="861">
        <v>0</v>
      </c>
      <c r="N15" s="861">
        <v>0</v>
      </c>
      <c r="O15" s="861">
        <v>0</v>
      </c>
      <c r="P15" s="861">
        <v>0</v>
      </c>
      <c r="Q15" s="861">
        <v>150.16</v>
      </c>
      <c r="R15" s="861">
        <v>0</v>
      </c>
      <c r="S15" s="861">
        <v>0</v>
      </c>
      <c r="T15" s="861">
        <v>0</v>
      </c>
      <c r="U15" s="861">
        <v>0</v>
      </c>
      <c r="V15" s="862">
        <v>2236611.89</v>
      </c>
      <c r="W15" s="862">
        <v>35026.160000000003</v>
      </c>
      <c r="X15" s="862">
        <v>2201585.73</v>
      </c>
      <c r="Y15" s="863"/>
      <c r="Z15" s="524"/>
    </row>
    <row r="16" spans="1:26" ht="20.100000000000001" customHeight="1">
      <c r="A16" s="85" t="s">
        <v>31</v>
      </c>
      <c r="B16" s="861">
        <v>0</v>
      </c>
      <c r="C16" s="861">
        <v>27483.54</v>
      </c>
      <c r="D16" s="861">
        <v>0</v>
      </c>
      <c r="E16" s="861">
        <v>85690.17</v>
      </c>
      <c r="F16" s="861">
        <v>18181.68</v>
      </c>
      <c r="G16" s="861">
        <v>933730.28</v>
      </c>
      <c r="H16" s="861">
        <v>0</v>
      </c>
      <c r="I16" s="861">
        <v>8659.35</v>
      </c>
      <c r="J16" s="861">
        <v>46706.43</v>
      </c>
      <c r="K16" s="861">
        <v>0</v>
      </c>
      <c r="L16" s="861">
        <v>0</v>
      </c>
      <c r="M16" s="861">
        <v>0</v>
      </c>
      <c r="N16" s="861">
        <v>0</v>
      </c>
      <c r="O16" s="861">
        <v>0</v>
      </c>
      <c r="P16" s="861">
        <v>0</v>
      </c>
      <c r="Q16" s="861">
        <v>0</v>
      </c>
      <c r="R16" s="861">
        <v>0</v>
      </c>
      <c r="S16" s="861">
        <v>0</v>
      </c>
      <c r="T16" s="861">
        <v>0</v>
      </c>
      <c r="U16" s="861">
        <v>0</v>
      </c>
      <c r="V16" s="862">
        <v>1120451.45</v>
      </c>
      <c r="W16" s="862">
        <v>56880.88</v>
      </c>
      <c r="X16" s="862">
        <v>1063570.57</v>
      </c>
      <c r="Y16" s="863"/>
      <c r="Z16" s="524"/>
    </row>
    <row r="17" spans="1:26" ht="20.100000000000001" customHeight="1">
      <c r="A17" s="85" t="s">
        <v>32</v>
      </c>
      <c r="B17" s="861">
        <v>0</v>
      </c>
      <c r="C17" s="861">
        <v>7423.46</v>
      </c>
      <c r="D17" s="861">
        <v>0</v>
      </c>
      <c r="E17" s="861">
        <v>570.44000000000005</v>
      </c>
      <c r="F17" s="861">
        <v>0</v>
      </c>
      <c r="G17" s="861">
        <v>304916.81</v>
      </c>
      <c r="H17" s="861">
        <v>0</v>
      </c>
      <c r="I17" s="861">
        <v>2696.59</v>
      </c>
      <c r="J17" s="861">
        <v>4601.1499999999996</v>
      </c>
      <c r="K17" s="861">
        <v>0</v>
      </c>
      <c r="L17" s="861">
        <v>18048.849999999999</v>
      </c>
      <c r="M17" s="861">
        <v>0</v>
      </c>
      <c r="N17" s="861">
        <v>0</v>
      </c>
      <c r="O17" s="861">
        <v>0</v>
      </c>
      <c r="P17" s="861">
        <v>0</v>
      </c>
      <c r="Q17" s="861">
        <v>0</v>
      </c>
      <c r="R17" s="861">
        <v>0</v>
      </c>
      <c r="S17" s="861">
        <v>0</v>
      </c>
      <c r="T17" s="861">
        <v>0</v>
      </c>
      <c r="U17" s="861">
        <v>0</v>
      </c>
      <c r="V17" s="862">
        <v>338257.30000000005</v>
      </c>
      <c r="W17" s="862">
        <v>0</v>
      </c>
      <c r="X17" s="862">
        <v>338257.30000000005</v>
      </c>
      <c r="Y17" s="863"/>
      <c r="Z17" s="524"/>
    </row>
    <row r="18" spans="1:26" ht="20.100000000000001" customHeight="1">
      <c r="A18" s="21" t="s">
        <v>33</v>
      </c>
      <c r="B18" s="861">
        <v>0</v>
      </c>
      <c r="C18" s="861">
        <v>30452.97</v>
      </c>
      <c r="D18" s="861">
        <v>0</v>
      </c>
      <c r="E18" s="861">
        <v>15737.18</v>
      </c>
      <c r="F18" s="861">
        <v>0</v>
      </c>
      <c r="G18" s="861">
        <v>1263360.8899999999</v>
      </c>
      <c r="H18" s="861">
        <v>0</v>
      </c>
      <c r="I18" s="861">
        <v>628925.75999999989</v>
      </c>
      <c r="J18" s="861">
        <v>18473.23</v>
      </c>
      <c r="K18" s="861">
        <v>0</v>
      </c>
      <c r="L18" s="861">
        <v>0</v>
      </c>
      <c r="M18" s="861">
        <v>0</v>
      </c>
      <c r="N18" s="861">
        <v>0</v>
      </c>
      <c r="O18" s="861">
        <v>0</v>
      </c>
      <c r="P18" s="861">
        <v>0</v>
      </c>
      <c r="Q18" s="861">
        <v>0</v>
      </c>
      <c r="R18" s="861">
        <v>0</v>
      </c>
      <c r="S18" s="861">
        <v>0</v>
      </c>
      <c r="T18" s="861">
        <v>0</v>
      </c>
      <c r="U18" s="861">
        <v>0</v>
      </c>
      <c r="V18" s="862">
        <v>1956950.0299999998</v>
      </c>
      <c r="W18" s="862">
        <v>5446.74</v>
      </c>
      <c r="X18" s="862">
        <v>1951503.2899999998</v>
      </c>
      <c r="Y18" s="863"/>
      <c r="Z18" s="524"/>
    </row>
    <row r="19" spans="1:26" ht="20.100000000000001" customHeight="1">
      <c r="A19" s="85" t="s">
        <v>34</v>
      </c>
      <c r="B19" s="861">
        <v>0</v>
      </c>
      <c r="C19" s="861">
        <v>8569.56</v>
      </c>
      <c r="D19" s="861">
        <v>0</v>
      </c>
      <c r="E19" s="861">
        <v>0</v>
      </c>
      <c r="F19" s="861">
        <v>0</v>
      </c>
      <c r="G19" s="861">
        <v>1217632.8999999999</v>
      </c>
      <c r="H19" s="861">
        <v>0</v>
      </c>
      <c r="I19" s="861">
        <v>2364.64</v>
      </c>
      <c r="J19" s="861">
        <v>0</v>
      </c>
      <c r="K19" s="861">
        <v>0</v>
      </c>
      <c r="L19" s="861">
        <v>297335.82</v>
      </c>
      <c r="M19" s="861">
        <v>0</v>
      </c>
      <c r="N19" s="861">
        <v>0</v>
      </c>
      <c r="O19" s="861">
        <v>0</v>
      </c>
      <c r="P19" s="861">
        <v>0</v>
      </c>
      <c r="Q19" s="861">
        <v>0</v>
      </c>
      <c r="R19" s="861">
        <v>18109.2</v>
      </c>
      <c r="S19" s="861">
        <v>0</v>
      </c>
      <c r="T19" s="861">
        <v>0</v>
      </c>
      <c r="U19" s="861">
        <v>0</v>
      </c>
      <c r="V19" s="862">
        <v>1544012.1199999999</v>
      </c>
      <c r="W19" s="862">
        <v>4376.12</v>
      </c>
      <c r="X19" s="862">
        <v>1539635.9999999998</v>
      </c>
      <c r="Y19" s="863"/>
      <c r="Z19" s="524"/>
    </row>
    <row r="20" spans="1:26" ht="20.100000000000001" customHeight="1">
      <c r="A20" s="85" t="s">
        <v>35</v>
      </c>
      <c r="B20" s="861">
        <v>0</v>
      </c>
      <c r="C20" s="861">
        <v>2488.98</v>
      </c>
      <c r="D20" s="861">
        <v>0</v>
      </c>
      <c r="E20" s="861">
        <v>50.4</v>
      </c>
      <c r="F20" s="861">
        <v>0</v>
      </c>
      <c r="G20" s="861">
        <v>594128.83000000007</v>
      </c>
      <c r="H20" s="861">
        <v>0</v>
      </c>
      <c r="I20" s="861">
        <v>2418.5</v>
      </c>
      <c r="J20" s="861">
        <v>4689.41</v>
      </c>
      <c r="K20" s="861">
        <v>0</v>
      </c>
      <c r="L20" s="861">
        <v>2124.96</v>
      </c>
      <c r="M20" s="861">
        <v>0</v>
      </c>
      <c r="N20" s="861">
        <v>0</v>
      </c>
      <c r="O20" s="861">
        <v>0</v>
      </c>
      <c r="P20" s="861">
        <v>0</v>
      </c>
      <c r="Q20" s="861">
        <v>0</v>
      </c>
      <c r="R20" s="861">
        <v>0</v>
      </c>
      <c r="S20" s="861">
        <v>0</v>
      </c>
      <c r="T20" s="861">
        <v>0</v>
      </c>
      <c r="U20" s="861">
        <v>0</v>
      </c>
      <c r="V20" s="862">
        <v>605901.08000000007</v>
      </c>
      <c r="W20" s="862">
        <v>0</v>
      </c>
      <c r="X20" s="862">
        <v>605901.08000000007</v>
      </c>
      <c r="Y20" s="863"/>
      <c r="Z20" s="524"/>
    </row>
    <row r="21" spans="1:26" ht="20.100000000000001" customHeight="1">
      <c r="A21" s="85" t="s">
        <v>36</v>
      </c>
      <c r="B21" s="861">
        <v>0</v>
      </c>
      <c r="C21" s="861">
        <v>3171.28</v>
      </c>
      <c r="D21" s="861">
        <v>0</v>
      </c>
      <c r="E21" s="861">
        <v>6349.68</v>
      </c>
      <c r="F21" s="861">
        <v>0</v>
      </c>
      <c r="G21" s="861">
        <v>471736.04000000004</v>
      </c>
      <c r="H21" s="861">
        <v>0</v>
      </c>
      <c r="I21" s="861">
        <v>1187.93</v>
      </c>
      <c r="J21" s="861">
        <v>10072.67</v>
      </c>
      <c r="K21" s="861">
        <v>0</v>
      </c>
      <c r="L21" s="861">
        <v>282.95</v>
      </c>
      <c r="M21" s="861">
        <v>0</v>
      </c>
      <c r="N21" s="861">
        <v>0</v>
      </c>
      <c r="O21" s="861">
        <v>0</v>
      </c>
      <c r="P21" s="861">
        <v>0</v>
      </c>
      <c r="Q21" s="861">
        <v>0</v>
      </c>
      <c r="R21" s="861">
        <v>0</v>
      </c>
      <c r="S21" s="861">
        <v>0</v>
      </c>
      <c r="T21" s="861">
        <v>0</v>
      </c>
      <c r="U21" s="861">
        <v>0</v>
      </c>
      <c r="V21" s="862">
        <v>492800.55000000005</v>
      </c>
      <c r="W21" s="862">
        <v>0</v>
      </c>
      <c r="X21" s="862">
        <v>492800.55000000005</v>
      </c>
      <c r="Y21" s="863"/>
      <c r="Z21" s="524"/>
    </row>
    <row r="22" spans="1:26" ht="29.25" customHeight="1" thickBot="1">
      <c r="A22" s="712" t="s">
        <v>37</v>
      </c>
      <c r="B22" s="864">
        <v>0</v>
      </c>
      <c r="C22" s="865">
        <v>95688.709999999992</v>
      </c>
      <c r="D22" s="865">
        <v>0</v>
      </c>
      <c r="E22" s="865">
        <v>151069.51999999999</v>
      </c>
      <c r="F22" s="864">
        <v>18702.150000000001</v>
      </c>
      <c r="G22" s="865">
        <v>12420484.720000003</v>
      </c>
      <c r="H22" s="865">
        <v>0</v>
      </c>
      <c r="I22" s="865">
        <v>1057401.6899999997</v>
      </c>
      <c r="J22" s="865">
        <v>289469.23999999993</v>
      </c>
      <c r="K22" s="864">
        <v>1278.8</v>
      </c>
      <c r="L22" s="865">
        <v>1022268.31</v>
      </c>
      <c r="M22" s="864">
        <v>0</v>
      </c>
      <c r="N22" s="864">
        <v>0</v>
      </c>
      <c r="O22" s="864">
        <v>0</v>
      </c>
      <c r="P22" s="864">
        <v>0</v>
      </c>
      <c r="Q22" s="865">
        <v>150.16</v>
      </c>
      <c r="R22" s="864">
        <v>18926.170000000002</v>
      </c>
      <c r="S22" s="864">
        <v>0</v>
      </c>
      <c r="T22" s="864">
        <v>0</v>
      </c>
      <c r="U22" s="864">
        <v>0</v>
      </c>
      <c r="V22" s="865">
        <v>15075439.469999999</v>
      </c>
      <c r="W22" s="865">
        <v>180304.37999999998</v>
      </c>
      <c r="X22" s="865">
        <v>14895135.09</v>
      </c>
      <c r="Y22" s="866"/>
      <c r="Z22" s="524"/>
    </row>
    <row r="23" spans="1:26" ht="15" customHeight="1">
      <c r="A23" s="716" t="s">
        <v>880</v>
      </c>
      <c r="B23" s="15"/>
      <c r="C23" s="15"/>
      <c r="D23" s="15"/>
      <c r="E23" s="15"/>
      <c r="F23" s="15"/>
      <c r="G23" s="15"/>
      <c r="H23" s="15"/>
      <c r="I23" s="15"/>
      <c r="J23" s="15"/>
      <c r="K23" s="15"/>
      <c r="L23" s="15"/>
      <c r="M23" s="15"/>
      <c r="N23" s="15"/>
      <c r="O23" s="15"/>
      <c r="P23" s="15"/>
      <c r="Q23" s="15"/>
      <c r="R23" s="15"/>
      <c r="S23" s="15"/>
      <c r="T23" s="15"/>
      <c r="U23" s="15"/>
      <c r="V23" s="15"/>
      <c r="W23" s="15"/>
      <c r="X23" s="15"/>
      <c r="Y23" s="25"/>
      <c r="Z23" s="524"/>
    </row>
    <row r="24" spans="1:26" ht="15" customHeight="1">
      <c r="A24" s="21" t="s">
        <v>881</v>
      </c>
      <c r="B24" s="867"/>
      <c r="C24" s="867"/>
      <c r="D24" s="867"/>
      <c r="E24" s="867"/>
      <c r="F24" s="867"/>
      <c r="G24" s="867"/>
      <c r="H24" s="867"/>
      <c r="I24" s="867"/>
      <c r="J24" s="867"/>
      <c r="K24" s="867"/>
      <c r="L24" s="867"/>
      <c r="M24" s="867"/>
      <c r="N24" s="867"/>
      <c r="O24" s="867"/>
      <c r="P24" s="867"/>
      <c r="Q24" s="867"/>
      <c r="R24" s="867"/>
      <c r="S24" s="867"/>
      <c r="T24" s="867"/>
      <c r="U24" s="867"/>
      <c r="V24" s="867"/>
      <c r="W24" s="867"/>
      <c r="X24" s="867"/>
      <c r="Y24" s="25"/>
      <c r="Z24" s="524"/>
    </row>
    <row r="25" spans="1:26" ht="15" customHeight="1">
      <c r="A25" s="21" t="s">
        <v>882</v>
      </c>
      <c r="B25" s="15"/>
      <c r="C25" s="15"/>
      <c r="D25" s="15"/>
      <c r="E25" s="15"/>
      <c r="F25" s="15"/>
      <c r="G25" s="15"/>
      <c r="H25" s="15"/>
      <c r="I25" s="15"/>
      <c r="J25" s="15"/>
      <c r="K25" s="15"/>
      <c r="L25" s="15"/>
      <c r="M25" s="15"/>
      <c r="N25" s="15"/>
      <c r="O25" s="15"/>
      <c r="P25" s="15"/>
      <c r="Q25" s="15"/>
      <c r="R25" s="15"/>
      <c r="S25" s="15"/>
      <c r="T25" s="15"/>
      <c r="U25" s="15"/>
      <c r="V25" s="15"/>
      <c r="W25" s="15"/>
      <c r="X25" s="15"/>
      <c r="Y25" s="25"/>
      <c r="Z25" s="524"/>
    </row>
    <row r="26" spans="1:26">
      <c r="A26" s="21" t="s">
        <v>883</v>
      </c>
      <c r="B26" s="15"/>
      <c r="C26" s="15"/>
      <c r="D26" s="15"/>
      <c r="E26" s="15"/>
      <c r="F26" s="15"/>
      <c r="G26" s="15"/>
      <c r="H26" s="15"/>
      <c r="I26" s="15"/>
      <c r="J26" s="15"/>
      <c r="K26" s="15"/>
      <c r="L26" s="15"/>
      <c r="M26" s="15"/>
      <c r="N26" s="15"/>
      <c r="O26" s="15"/>
      <c r="P26" s="15"/>
      <c r="Q26" s="15"/>
      <c r="R26" s="15"/>
      <c r="S26" s="15"/>
      <c r="T26" s="15"/>
      <c r="U26" s="15"/>
      <c r="V26" s="15"/>
      <c r="W26" s="15"/>
      <c r="X26" s="15"/>
      <c r="Y26" s="25"/>
    </row>
    <row r="27" spans="1:26">
      <c r="A27" s="433"/>
      <c r="B27" s="15"/>
      <c r="C27" s="15"/>
      <c r="D27" s="15"/>
      <c r="E27" s="15"/>
      <c r="F27" s="15"/>
      <c r="G27" s="15"/>
      <c r="H27" s="15"/>
      <c r="I27" s="15"/>
      <c r="J27" s="15"/>
      <c r="K27" s="15"/>
      <c r="L27" s="15"/>
      <c r="M27" s="15"/>
      <c r="N27" s="15"/>
      <c r="O27" s="15"/>
      <c r="P27" s="15"/>
      <c r="Q27" s="15"/>
      <c r="R27" s="15"/>
      <c r="S27" s="15"/>
      <c r="T27" s="15"/>
      <c r="U27" s="15"/>
      <c r="V27" s="15"/>
      <c r="W27" s="15"/>
      <c r="X27" s="15"/>
      <c r="Y27" s="25"/>
    </row>
    <row r="28" spans="1:26">
      <c r="A28" s="25"/>
      <c r="B28" s="25"/>
      <c r="C28" s="25"/>
      <c r="D28" s="25"/>
      <c r="E28" s="25"/>
      <c r="F28" s="25"/>
      <c r="G28" s="25"/>
      <c r="H28" s="25"/>
      <c r="I28" s="25"/>
      <c r="J28" s="25"/>
      <c r="K28" s="25"/>
      <c r="L28" s="25"/>
      <c r="M28" s="25"/>
      <c r="N28" s="25"/>
      <c r="O28" s="25"/>
      <c r="P28" s="25"/>
      <c r="Q28" s="25"/>
      <c r="R28" s="25"/>
      <c r="S28" s="25"/>
      <c r="T28" s="25"/>
      <c r="U28" s="25"/>
      <c r="V28" s="25"/>
      <c r="W28" s="25"/>
      <c r="X28" s="25"/>
      <c r="Y28" s="25"/>
    </row>
  </sheetData>
  <mergeCells count="13">
    <mergeCell ref="O9:O11"/>
    <mergeCell ref="P9:P11"/>
    <mergeCell ref="Q9:U10"/>
    <mergeCell ref="A2:X2"/>
    <mergeCell ref="A4:X4"/>
    <mergeCell ref="A5:X5"/>
    <mergeCell ref="X6:X11"/>
    <mergeCell ref="B7:W7"/>
    <mergeCell ref="V8:V11"/>
    <mergeCell ref="W8:W11"/>
    <mergeCell ref="B9:L10"/>
    <mergeCell ref="M9:M11"/>
    <mergeCell ref="N9:N11"/>
  </mergeCells>
  <hyperlinks>
    <hyperlink ref="A1" location="Índice!A1" display="Volver al Índice" xr:uid="{1498A3A2-99DC-43A8-9FB7-7B8A173B068C}"/>
  </hyperlinks>
  <printOptions horizontalCentered="1" verticalCentered="1"/>
  <pageMargins left="0.39370078740157483" right="0.39370078740157483" top="0.51181102362204722" bottom="0.78740157480314965" header="0.51181102362204722" footer="0.51181102362204722"/>
  <pageSetup scale="65" orientation="landscape" horizontalDpi="240" verticalDpi="14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1EAC5-C7F2-4696-946A-69BB810EEED1}">
  <dimension ref="A1:M22"/>
  <sheetViews>
    <sheetView showGridLines="0" zoomScaleNormal="75" workbookViewId="0"/>
  </sheetViews>
  <sheetFormatPr baseColWidth="10" defaultRowHeight="22.5" customHeight="1"/>
  <cols>
    <col min="1" max="1" width="37" style="7" customWidth="1"/>
    <col min="2" max="8" width="15.5546875" style="7" customWidth="1"/>
    <col min="9" max="9" width="17.44140625" style="7" bestFit="1" customWidth="1"/>
    <col min="10" max="10" width="12" style="7" bestFit="1" customWidth="1"/>
    <col min="11" max="16384" width="11.5546875" style="7"/>
  </cols>
  <sheetData>
    <row r="1" spans="1:13" s="97" customFormat="1" ht="22.5" customHeight="1">
      <c r="A1" s="1174" t="s">
        <v>1064</v>
      </c>
      <c r="B1" s="68"/>
      <c r="C1" s="68"/>
      <c r="D1" s="68"/>
      <c r="E1" s="68"/>
      <c r="F1" s="68"/>
      <c r="G1" s="68"/>
      <c r="H1" s="68"/>
    </row>
    <row r="2" spans="1:13" s="500" customFormat="1" ht="22.5" customHeight="1">
      <c r="A2" s="357" t="s">
        <v>898</v>
      </c>
      <c r="B2" s="357"/>
      <c r="C2" s="357"/>
      <c r="D2" s="357"/>
      <c r="E2" s="357"/>
      <c r="F2" s="357"/>
      <c r="G2" s="357"/>
      <c r="H2" s="357"/>
    </row>
    <row r="3" spans="1:13" s="602" customFormat="1" ht="22.5" customHeight="1">
      <c r="A3" s="99">
        <v>45199</v>
      </c>
      <c r="B3" s="99"/>
      <c r="C3" s="99"/>
      <c r="D3" s="99"/>
      <c r="E3" s="99"/>
      <c r="F3" s="99"/>
      <c r="G3" s="99"/>
      <c r="H3" s="99"/>
    </row>
    <row r="4" spans="1:13" s="104" customFormat="1" ht="22.5" customHeight="1">
      <c r="A4" s="199" t="s">
        <v>71</v>
      </c>
      <c r="B4" s="199"/>
      <c r="C4" s="199"/>
      <c r="D4" s="199"/>
      <c r="E4" s="199"/>
      <c r="F4" s="199"/>
      <c r="G4" s="199"/>
      <c r="H4" s="199"/>
    </row>
    <row r="5" spans="1:13" ht="22.5" customHeight="1" thickBot="1"/>
    <row r="6" spans="1:13" ht="22.5" customHeight="1">
      <c r="A6" s="105" t="s">
        <v>64</v>
      </c>
      <c r="B6" s="105" t="s">
        <v>899</v>
      </c>
      <c r="C6" s="105"/>
      <c r="D6" s="205" t="s">
        <v>900</v>
      </c>
      <c r="E6" s="205" t="s">
        <v>901</v>
      </c>
      <c r="F6" s="205" t="s">
        <v>902</v>
      </c>
      <c r="G6" s="205" t="s">
        <v>903</v>
      </c>
      <c r="H6" s="204" t="s">
        <v>904</v>
      </c>
      <c r="M6" s="30"/>
    </row>
    <row r="7" spans="1:13" ht="22.5" customHeight="1">
      <c r="A7" s="224"/>
      <c r="B7" s="527" t="s">
        <v>675</v>
      </c>
      <c r="C7" s="527" t="s">
        <v>676</v>
      </c>
      <c r="D7" s="208"/>
      <c r="E7" s="208"/>
      <c r="F7" s="208"/>
      <c r="G7" s="208"/>
      <c r="H7" s="207"/>
    </row>
    <row r="8" spans="1:13" ht="12" customHeight="1">
      <c r="A8" s="15"/>
      <c r="B8" s="15"/>
      <c r="C8" s="15"/>
      <c r="D8" s="15"/>
      <c r="E8" s="15"/>
      <c r="F8" s="15"/>
      <c r="G8" s="15"/>
      <c r="H8" s="16"/>
    </row>
    <row r="9" spans="1:13" ht="20.100000000000001" customHeight="1">
      <c r="A9" s="15" t="s">
        <v>28</v>
      </c>
      <c r="B9" s="875">
        <v>308563.05099999998</v>
      </c>
      <c r="C9" s="875">
        <v>1903978.1229999999</v>
      </c>
      <c r="D9" s="875">
        <v>0</v>
      </c>
      <c r="E9" s="875">
        <v>200467.859</v>
      </c>
      <c r="F9" s="875">
        <v>133902.644</v>
      </c>
      <c r="G9" s="875">
        <v>1507.4380000000001</v>
      </c>
      <c r="H9" s="876">
        <v>2548419.1149999998</v>
      </c>
      <c r="I9" s="877"/>
    </row>
    <row r="10" spans="1:13" s="21" customFormat="1" ht="20.100000000000001" customHeight="1">
      <c r="A10" s="15" t="s">
        <v>29</v>
      </c>
      <c r="B10" s="875">
        <v>1020605.18</v>
      </c>
      <c r="C10" s="875">
        <v>2606236.5780000002</v>
      </c>
      <c r="D10" s="875">
        <v>0</v>
      </c>
      <c r="E10" s="875">
        <v>12933.963</v>
      </c>
      <c r="F10" s="875">
        <v>215958.98800000001</v>
      </c>
      <c r="G10" s="875">
        <v>41404.514000000003</v>
      </c>
      <c r="H10" s="876">
        <v>3897139.2230000002</v>
      </c>
      <c r="I10" s="878"/>
    </row>
    <row r="11" spans="1:13" s="21" customFormat="1" ht="20.100000000000001" customHeight="1">
      <c r="A11" s="15" t="s">
        <v>30</v>
      </c>
      <c r="B11" s="875">
        <v>292810.446</v>
      </c>
      <c r="C11" s="875">
        <v>1823735.3149999999</v>
      </c>
      <c r="D11" s="875">
        <v>0</v>
      </c>
      <c r="E11" s="875">
        <v>61022.491000000002</v>
      </c>
      <c r="F11" s="875">
        <v>84464.525999999998</v>
      </c>
      <c r="G11" s="875">
        <v>81542.876000000004</v>
      </c>
      <c r="H11" s="876">
        <v>2343575.6540000001</v>
      </c>
      <c r="I11" s="878"/>
    </row>
    <row r="12" spans="1:13" s="21" customFormat="1" ht="20.100000000000001" customHeight="1">
      <c r="A12" s="15" t="s">
        <v>31</v>
      </c>
      <c r="B12" s="875">
        <v>41312.85</v>
      </c>
      <c r="C12" s="875">
        <v>1115776.44</v>
      </c>
      <c r="D12" s="875">
        <v>0</v>
      </c>
      <c r="E12" s="875">
        <v>39733.972999999998</v>
      </c>
      <c r="F12" s="875">
        <v>46409.254999999997</v>
      </c>
      <c r="G12" s="875">
        <v>1089.421</v>
      </c>
      <c r="H12" s="876">
        <v>1244321.939</v>
      </c>
      <c r="I12" s="878"/>
    </row>
    <row r="13" spans="1:13" s="21" customFormat="1" ht="20.100000000000001" customHeight="1">
      <c r="A13" s="15" t="s">
        <v>32</v>
      </c>
      <c r="B13" s="875">
        <v>49001.811999999998</v>
      </c>
      <c r="C13" s="875">
        <v>239869.04</v>
      </c>
      <c r="D13" s="875">
        <v>0</v>
      </c>
      <c r="E13" s="875">
        <v>5926.3010000000004</v>
      </c>
      <c r="F13" s="875">
        <v>29501.506000000001</v>
      </c>
      <c r="G13" s="875">
        <v>2309.0659999999998</v>
      </c>
      <c r="H13" s="876">
        <v>326607.72499999998</v>
      </c>
      <c r="I13" s="878"/>
    </row>
    <row r="14" spans="1:13" s="21" customFormat="1" ht="20.100000000000001" customHeight="1">
      <c r="A14" s="15" t="s">
        <v>33</v>
      </c>
      <c r="B14" s="875">
        <v>897601.03200000001</v>
      </c>
      <c r="C14" s="875">
        <v>639942.35</v>
      </c>
      <c r="D14" s="875">
        <v>0</v>
      </c>
      <c r="E14" s="875">
        <v>23884.881000000001</v>
      </c>
      <c r="F14" s="875">
        <v>144449.57399999999</v>
      </c>
      <c r="G14" s="875">
        <v>0</v>
      </c>
      <c r="H14" s="876">
        <v>1705877.8370000001</v>
      </c>
      <c r="I14" s="878"/>
    </row>
    <row r="15" spans="1:13" s="21" customFormat="1" ht="20.100000000000001" customHeight="1">
      <c r="A15" s="15" t="s">
        <v>34</v>
      </c>
      <c r="B15" s="875">
        <v>40113.563000000002</v>
      </c>
      <c r="C15" s="875">
        <v>1222982.1170000001</v>
      </c>
      <c r="D15" s="875">
        <v>0</v>
      </c>
      <c r="E15" s="875">
        <v>11263.254999999999</v>
      </c>
      <c r="F15" s="875">
        <v>27969.172999999999</v>
      </c>
      <c r="G15" s="875">
        <v>38727.731</v>
      </c>
      <c r="H15" s="876">
        <v>1341055.8389999999</v>
      </c>
      <c r="I15" s="878"/>
    </row>
    <row r="16" spans="1:13" s="21" customFormat="1" ht="20.100000000000001" customHeight="1">
      <c r="A16" s="15" t="s">
        <v>35</v>
      </c>
      <c r="B16" s="875">
        <v>15478.186</v>
      </c>
      <c r="C16" s="875">
        <v>528904.32200000004</v>
      </c>
      <c r="D16" s="875">
        <v>0</v>
      </c>
      <c r="E16" s="875">
        <v>22449.698</v>
      </c>
      <c r="F16" s="875">
        <v>32222.687000000002</v>
      </c>
      <c r="G16" s="875">
        <v>31158.454000000002</v>
      </c>
      <c r="H16" s="876">
        <v>630213.34700000007</v>
      </c>
      <c r="I16" s="878"/>
    </row>
    <row r="17" spans="1:9" s="21" customFormat="1" ht="20.100000000000001" customHeight="1">
      <c r="A17" s="15" t="s">
        <v>36</v>
      </c>
      <c r="B17" s="875">
        <v>18387.706999999999</v>
      </c>
      <c r="C17" s="875">
        <v>365737.734</v>
      </c>
      <c r="D17" s="875">
        <v>0</v>
      </c>
      <c r="E17" s="875">
        <v>22727.352999999999</v>
      </c>
      <c r="F17" s="875">
        <v>50827.203999999998</v>
      </c>
      <c r="G17" s="875">
        <v>15786.550999999999</v>
      </c>
      <c r="H17" s="876">
        <v>473466.549</v>
      </c>
      <c r="I17" s="878"/>
    </row>
    <row r="18" spans="1:9" s="21" customFormat="1" ht="22.5" customHeight="1" thickBot="1">
      <c r="A18" s="136" t="s">
        <v>37</v>
      </c>
      <c r="B18" s="879">
        <v>2683873.8270000005</v>
      </c>
      <c r="C18" s="879">
        <v>10447162.018999999</v>
      </c>
      <c r="D18" s="879">
        <v>0</v>
      </c>
      <c r="E18" s="879">
        <v>400409.77399999992</v>
      </c>
      <c r="F18" s="879">
        <v>765705.55700000003</v>
      </c>
      <c r="G18" s="879">
        <v>213526.05100000004</v>
      </c>
      <c r="H18" s="879">
        <v>14510677.227999998</v>
      </c>
      <c r="I18" s="878"/>
    </row>
    <row r="19" spans="1:9" ht="22.5" customHeight="1">
      <c r="A19" s="26" t="s">
        <v>905</v>
      </c>
      <c r="B19" s="135"/>
      <c r="C19" s="135"/>
      <c r="D19" s="135"/>
      <c r="E19" s="135"/>
      <c r="F19" s="135"/>
      <c r="G19" s="135"/>
      <c r="H19" s="135"/>
    </row>
    <row r="20" spans="1:9" ht="13.2">
      <c r="A20" s="229" t="s">
        <v>69</v>
      </c>
      <c r="B20" s="15"/>
      <c r="C20" s="15"/>
      <c r="D20" s="15"/>
      <c r="E20" s="15"/>
      <c r="F20" s="15"/>
      <c r="G20" s="15"/>
      <c r="H20" s="15"/>
    </row>
    <row r="21" spans="1:9" ht="13.2">
      <c r="A21" s="229"/>
      <c r="B21" s="877"/>
      <c r="C21" s="877"/>
      <c r="D21" s="877"/>
      <c r="E21" s="877"/>
      <c r="F21" s="877"/>
      <c r="G21" s="877"/>
      <c r="H21" s="880"/>
    </row>
    <row r="22" spans="1:9" ht="13.2">
      <c r="A22" s="229"/>
      <c r="B22" s="881"/>
      <c r="C22" s="881"/>
      <c r="D22" s="881"/>
      <c r="E22" s="881"/>
      <c r="F22" s="881"/>
      <c r="G22" s="881"/>
      <c r="H22" s="881"/>
    </row>
  </sheetData>
  <mergeCells count="7">
    <mergeCell ref="H6:H7"/>
    <mergeCell ref="A6:A7"/>
    <mergeCell ref="B6:C6"/>
    <mergeCell ref="D6:D7"/>
    <mergeCell ref="E6:E7"/>
    <mergeCell ref="F6:F7"/>
    <mergeCell ref="G6:G7"/>
  </mergeCells>
  <hyperlinks>
    <hyperlink ref="A1" location="Índice!A1" display="Volver al Índice" xr:uid="{22BBA0B2-ADF0-4D25-BB77-CDF9BD6778CB}"/>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2D33-166E-4400-A951-1DD104349B97}">
  <dimension ref="A1:AA36"/>
  <sheetViews>
    <sheetView showGridLines="0" zoomScaleNormal="100" workbookViewId="0"/>
  </sheetViews>
  <sheetFormatPr baseColWidth="10" defaultColWidth="13.88671875" defaultRowHeight="13.8"/>
  <cols>
    <col min="1" max="1" width="25.109375" style="882" customWidth="1"/>
    <col min="2" max="16" width="8.5546875" style="882" customWidth="1"/>
    <col min="17" max="18" width="8.44140625" style="882" bestFit="1" customWidth="1"/>
    <col min="19" max="19" width="6.88671875" style="882" bestFit="1" customWidth="1"/>
    <col min="20" max="25" width="8.5546875" style="882" customWidth="1"/>
    <col min="26" max="26" width="10.88671875" style="882" customWidth="1"/>
    <col min="27" max="16384" width="13.88671875" style="882"/>
  </cols>
  <sheetData>
    <row r="1" spans="1:26" ht="18" customHeight="1">
      <c r="A1" s="1174" t="s">
        <v>1064</v>
      </c>
      <c r="B1" s="68"/>
      <c r="C1" s="68"/>
      <c r="D1" s="68"/>
      <c r="E1" s="68"/>
      <c r="F1" s="68"/>
      <c r="G1" s="68"/>
      <c r="H1" s="68"/>
      <c r="I1" s="68"/>
      <c r="J1" s="68"/>
      <c r="K1" s="68"/>
      <c r="L1" s="68"/>
      <c r="M1" s="68"/>
      <c r="N1" s="68"/>
      <c r="O1" s="68"/>
      <c r="P1" s="68"/>
      <c r="Q1" s="68"/>
      <c r="R1" s="68"/>
      <c r="S1" s="68"/>
      <c r="T1" s="68"/>
      <c r="U1" s="68"/>
      <c r="V1" s="68"/>
      <c r="W1" s="68"/>
      <c r="X1" s="68"/>
      <c r="Y1" s="68"/>
      <c r="Z1" s="68"/>
    </row>
    <row r="2" spans="1:26" s="884" customFormat="1" ht="28.2">
      <c r="A2" s="883" t="s">
        <v>906</v>
      </c>
      <c r="B2" s="883"/>
      <c r="C2" s="883"/>
      <c r="D2" s="883"/>
      <c r="E2" s="883"/>
      <c r="F2" s="883"/>
      <c r="G2" s="883"/>
      <c r="H2" s="883"/>
      <c r="I2" s="883"/>
      <c r="J2" s="883"/>
      <c r="K2" s="883"/>
      <c r="L2" s="883"/>
      <c r="M2" s="883"/>
      <c r="N2" s="883"/>
      <c r="O2" s="883"/>
      <c r="P2" s="883"/>
      <c r="Q2" s="883"/>
      <c r="R2" s="883"/>
      <c r="S2" s="883"/>
      <c r="T2" s="883"/>
      <c r="U2" s="883"/>
      <c r="V2" s="883"/>
      <c r="W2" s="883"/>
      <c r="X2" s="883"/>
      <c r="Y2" s="883"/>
      <c r="Z2" s="883"/>
    </row>
    <row r="3" spans="1:26" s="885" customFormat="1" ht="23.1" customHeight="1">
      <c r="A3" s="99">
        <v>45199</v>
      </c>
      <c r="B3" s="99"/>
      <c r="C3" s="99"/>
      <c r="D3" s="99"/>
      <c r="E3" s="99"/>
      <c r="F3" s="99"/>
      <c r="G3" s="99"/>
      <c r="H3" s="99"/>
      <c r="I3" s="99"/>
      <c r="J3" s="99"/>
      <c r="K3" s="99"/>
      <c r="L3" s="99"/>
      <c r="M3" s="99"/>
      <c r="N3" s="99"/>
      <c r="O3" s="99"/>
      <c r="P3" s="99"/>
      <c r="Q3" s="99"/>
      <c r="R3" s="99"/>
      <c r="S3" s="99"/>
      <c r="T3" s="99"/>
      <c r="U3" s="99"/>
      <c r="V3" s="99"/>
      <c r="W3" s="99"/>
      <c r="X3" s="99"/>
      <c r="Y3" s="99"/>
      <c r="Z3" s="99"/>
    </row>
    <row r="4" spans="1:26" s="884" customFormat="1">
      <c r="A4" s="886" t="s">
        <v>71</v>
      </c>
      <c r="B4" s="887"/>
      <c r="C4" s="887"/>
      <c r="D4" s="887"/>
      <c r="E4" s="887"/>
      <c r="F4" s="887"/>
      <c r="G4" s="887"/>
      <c r="H4" s="887"/>
      <c r="I4" s="887"/>
      <c r="J4" s="887"/>
      <c r="K4" s="887"/>
      <c r="L4" s="887"/>
      <c r="M4" s="887"/>
      <c r="N4" s="887"/>
      <c r="O4" s="887"/>
      <c r="P4" s="887"/>
      <c r="Q4" s="887"/>
      <c r="R4" s="887"/>
      <c r="S4" s="887"/>
      <c r="T4" s="887"/>
      <c r="U4" s="887"/>
      <c r="V4" s="887"/>
      <c r="W4" s="887"/>
      <c r="X4" s="887"/>
      <c r="Y4" s="887"/>
      <c r="Z4" s="887"/>
    </row>
    <row r="5" spans="1:26" s="885" customFormat="1" ht="8.25" customHeight="1" thickBot="1"/>
    <row r="6" spans="1:26" s="885" customFormat="1" ht="30" customHeight="1">
      <c r="A6" s="888" t="s">
        <v>64</v>
      </c>
      <c r="B6" s="889" t="s">
        <v>40</v>
      </c>
      <c r="C6" s="889"/>
      <c r="D6" s="889"/>
      <c r="E6" s="889" t="s">
        <v>907</v>
      </c>
      <c r="F6" s="889"/>
      <c r="G6" s="889"/>
      <c r="H6" s="889" t="s">
        <v>908</v>
      </c>
      <c r="I6" s="889"/>
      <c r="J6" s="889"/>
      <c r="K6" s="889" t="s">
        <v>909</v>
      </c>
      <c r="L6" s="889"/>
      <c r="M6" s="889"/>
      <c r="N6" s="889" t="s">
        <v>44</v>
      </c>
      <c r="O6" s="889"/>
      <c r="P6" s="889"/>
      <c r="Q6" s="888" t="s">
        <v>45</v>
      </c>
      <c r="R6" s="888"/>
      <c r="S6" s="888"/>
      <c r="T6" s="888"/>
      <c r="U6" s="888"/>
      <c r="V6" s="888"/>
      <c r="W6" s="890" t="s">
        <v>644</v>
      </c>
      <c r="X6" s="890"/>
      <c r="Y6" s="890"/>
      <c r="Z6" s="891" t="s">
        <v>904</v>
      </c>
    </row>
    <row r="7" spans="1:26" s="885" customFormat="1" ht="15.75" customHeight="1">
      <c r="A7" s="892"/>
      <c r="B7" s="887"/>
      <c r="C7" s="887"/>
      <c r="D7" s="887"/>
      <c r="E7" s="887"/>
      <c r="F7" s="887"/>
      <c r="G7" s="887"/>
      <c r="H7" s="887"/>
      <c r="I7" s="887"/>
      <c r="J7" s="887"/>
      <c r="K7" s="887"/>
      <c r="L7" s="887"/>
      <c r="M7" s="887"/>
      <c r="N7" s="887"/>
      <c r="O7" s="887"/>
      <c r="P7" s="887"/>
      <c r="Q7" s="893" t="s">
        <v>910</v>
      </c>
      <c r="R7" s="893"/>
      <c r="S7" s="893"/>
      <c r="T7" s="893" t="s">
        <v>911</v>
      </c>
      <c r="U7" s="893"/>
      <c r="V7" s="893"/>
      <c r="W7" s="894"/>
      <c r="X7" s="894"/>
      <c r="Y7" s="894"/>
      <c r="Z7" s="895"/>
    </row>
    <row r="8" spans="1:26" s="885" customFormat="1" ht="54.9" customHeight="1">
      <c r="A8" s="896"/>
      <c r="B8" s="897" t="s">
        <v>899</v>
      </c>
      <c r="C8" s="898" t="s">
        <v>912</v>
      </c>
      <c r="D8" s="897" t="s">
        <v>913</v>
      </c>
      <c r="E8" s="897" t="s">
        <v>899</v>
      </c>
      <c r="F8" s="898" t="s">
        <v>912</v>
      </c>
      <c r="G8" s="897" t="s">
        <v>913</v>
      </c>
      <c r="H8" s="897" t="s">
        <v>899</v>
      </c>
      <c r="I8" s="898" t="s">
        <v>912</v>
      </c>
      <c r="J8" s="897" t="s">
        <v>913</v>
      </c>
      <c r="K8" s="897" t="s">
        <v>899</v>
      </c>
      <c r="L8" s="898" t="s">
        <v>912</v>
      </c>
      <c r="M8" s="897" t="s">
        <v>913</v>
      </c>
      <c r="N8" s="897" t="s">
        <v>899</v>
      </c>
      <c r="O8" s="898" t="s">
        <v>912</v>
      </c>
      <c r="P8" s="897" t="s">
        <v>913</v>
      </c>
      <c r="Q8" s="897" t="s">
        <v>899</v>
      </c>
      <c r="R8" s="898" t="s">
        <v>912</v>
      </c>
      <c r="S8" s="897" t="s">
        <v>913</v>
      </c>
      <c r="T8" s="899" t="s">
        <v>899</v>
      </c>
      <c r="U8" s="900" t="s">
        <v>912</v>
      </c>
      <c r="V8" s="899" t="s">
        <v>913</v>
      </c>
      <c r="W8" s="899" t="s">
        <v>899</v>
      </c>
      <c r="X8" s="900" t="s">
        <v>912</v>
      </c>
      <c r="Y8" s="899" t="s">
        <v>913</v>
      </c>
      <c r="Z8" s="901"/>
    </row>
    <row r="9" spans="1:26" s="902" customFormat="1" ht="6" customHeight="1">
      <c r="B9" s="903"/>
      <c r="C9" s="904"/>
      <c r="D9" s="904"/>
      <c r="E9" s="904"/>
      <c r="F9" s="904"/>
      <c r="G9" s="904"/>
      <c r="H9" s="904"/>
      <c r="I9" s="904"/>
      <c r="J9" s="904"/>
      <c r="K9" s="904"/>
      <c r="L9" s="904"/>
      <c r="M9" s="904"/>
      <c r="N9" s="904"/>
      <c r="O9" s="904"/>
      <c r="P9" s="904"/>
      <c r="Q9" s="904"/>
      <c r="R9" s="904"/>
      <c r="S9" s="904"/>
      <c r="T9" s="904"/>
      <c r="U9" s="904"/>
      <c r="V9" s="904"/>
      <c r="W9" s="904"/>
      <c r="X9" s="904"/>
      <c r="Y9" s="904"/>
      <c r="Z9" s="905"/>
    </row>
    <row r="10" spans="1:26" s="902" customFormat="1" ht="20.100000000000001" customHeight="1">
      <c r="A10" s="15" t="s">
        <v>28</v>
      </c>
      <c r="B10" s="906">
        <v>0</v>
      </c>
      <c r="C10" s="906">
        <v>0</v>
      </c>
      <c r="D10" s="906">
        <v>0</v>
      </c>
      <c r="E10" s="906">
        <v>0</v>
      </c>
      <c r="F10" s="906">
        <v>0</v>
      </c>
      <c r="G10" s="906">
        <v>0</v>
      </c>
      <c r="H10" s="906">
        <v>1438.895</v>
      </c>
      <c r="I10" s="906">
        <v>281.66800000000001</v>
      </c>
      <c r="J10" s="906">
        <v>619.54200000000003</v>
      </c>
      <c r="K10" s="906">
        <v>3201.7260000000001</v>
      </c>
      <c r="L10" s="906">
        <v>5332.13</v>
      </c>
      <c r="M10" s="906">
        <v>3429.806</v>
      </c>
      <c r="N10" s="906">
        <v>2061.2399999999998</v>
      </c>
      <c r="O10" s="906">
        <v>2888.672</v>
      </c>
      <c r="P10" s="906">
        <v>2975.6210000000001</v>
      </c>
      <c r="Q10" s="906">
        <v>108183.36022</v>
      </c>
      <c r="R10" s="906">
        <v>0</v>
      </c>
      <c r="S10" s="906">
        <v>10469.36801</v>
      </c>
      <c r="T10" s="906">
        <v>2081014.5608699999</v>
      </c>
      <c r="U10" s="906">
        <v>191965.38749000002</v>
      </c>
      <c r="V10" s="906">
        <v>117902.34934</v>
      </c>
      <c r="W10" s="906">
        <v>16641.39</v>
      </c>
      <c r="X10" s="906">
        <v>0</v>
      </c>
      <c r="Y10" s="906">
        <v>13.395</v>
      </c>
      <c r="Z10" s="907">
        <v>2548419.1170000001</v>
      </c>
    </row>
    <row r="11" spans="1:26" s="902" customFormat="1" ht="20.100000000000001" customHeight="1">
      <c r="A11" s="15" t="s">
        <v>29</v>
      </c>
      <c r="B11" s="906">
        <v>0</v>
      </c>
      <c r="C11" s="906">
        <v>0</v>
      </c>
      <c r="D11" s="906">
        <v>0</v>
      </c>
      <c r="E11" s="906">
        <v>0</v>
      </c>
      <c r="F11" s="906">
        <v>0</v>
      </c>
      <c r="G11" s="906">
        <v>0</v>
      </c>
      <c r="H11" s="906">
        <v>7606.6090000000004</v>
      </c>
      <c r="I11" s="906">
        <v>0</v>
      </c>
      <c r="J11" s="906">
        <v>2437.7600000000002</v>
      </c>
      <c r="K11" s="906">
        <v>1579062.5660000001</v>
      </c>
      <c r="L11" s="906">
        <v>8767.51</v>
      </c>
      <c r="M11" s="906">
        <v>128568.905</v>
      </c>
      <c r="N11" s="906">
        <v>1562494.8030000001</v>
      </c>
      <c r="O11" s="906">
        <v>3756.1469999999999</v>
      </c>
      <c r="P11" s="906">
        <v>106769.883</v>
      </c>
      <c r="Q11" s="906">
        <v>0</v>
      </c>
      <c r="R11" s="906">
        <v>0</v>
      </c>
      <c r="S11" s="906">
        <v>0</v>
      </c>
      <c r="T11" s="906">
        <v>477677.77914</v>
      </c>
      <c r="U11" s="906">
        <v>410.30563000000001</v>
      </c>
      <c r="V11" s="906">
        <v>19586.954559999998</v>
      </c>
      <c r="W11" s="906">
        <v>0</v>
      </c>
      <c r="X11" s="906">
        <v>0</v>
      </c>
      <c r="Y11" s="906">
        <v>0</v>
      </c>
      <c r="Z11" s="907">
        <v>3897139.2250000001</v>
      </c>
    </row>
    <row r="12" spans="1:26" s="902" customFormat="1" ht="20.100000000000001" customHeight="1">
      <c r="A12" s="15" t="s">
        <v>30</v>
      </c>
      <c r="B12" s="906">
        <v>0</v>
      </c>
      <c r="C12" s="906">
        <v>0</v>
      </c>
      <c r="D12" s="906">
        <v>0</v>
      </c>
      <c r="E12" s="906">
        <v>0</v>
      </c>
      <c r="F12" s="906">
        <v>0</v>
      </c>
      <c r="G12" s="906">
        <v>0</v>
      </c>
      <c r="H12" s="906">
        <v>3492.3530000000001</v>
      </c>
      <c r="I12" s="906">
        <v>283.392</v>
      </c>
      <c r="J12" s="906">
        <v>1284.375</v>
      </c>
      <c r="K12" s="906">
        <v>1009747.093</v>
      </c>
      <c r="L12" s="906">
        <v>44820.466</v>
      </c>
      <c r="M12" s="906">
        <v>94578.37</v>
      </c>
      <c r="N12" s="906">
        <v>736013.38300000003</v>
      </c>
      <c r="O12" s="906">
        <v>8158.5879999999997</v>
      </c>
      <c r="P12" s="906">
        <v>46128.447</v>
      </c>
      <c r="Q12" s="906">
        <v>0</v>
      </c>
      <c r="R12" s="906">
        <v>0</v>
      </c>
      <c r="S12" s="906">
        <v>0</v>
      </c>
      <c r="T12" s="906">
        <v>367095.77387000003</v>
      </c>
      <c r="U12" s="906">
        <v>7760.0430500000002</v>
      </c>
      <c r="V12" s="906">
        <v>23967.25029</v>
      </c>
      <c r="W12" s="906">
        <v>197.15799999999999</v>
      </c>
      <c r="X12" s="906">
        <v>0</v>
      </c>
      <c r="Y12" s="906">
        <v>48.959000000000003</v>
      </c>
      <c r="Z12" s="907">
        <v>2343575.656</v>
      </c>
    </row>
    <row r="13" spans="1:26" s="902" customFormat="1" ht="20.100000000000001" customHeight="1">
      <c r="A13" s="15" t="s">
        <v>31</v>
      </c>
      <c r="B13" s="906">
        <v>0</v>
      </c>
      <c r="C13" s="906">
        <v>0</v>
      </c>
      <c r="D13" s="906">
        <v>0</v>
      </c>
      <c r="E13" s="906">
        <v>0</v>
      </c>
      <c r="F13" s="906">
        <v>0</v>
      </c>
      <c r="G13" s="906">
        <v>0</v>
      </c>
      <c r="H13" s="906">
        <v>785.32100000000003</v>
      </c>
      <c r="I13" s="906">
        <v>0</v>
      </c>
      <c r="J13" s="906">
        <v>73.177000000000007</v>
      </c>
      <c r="K13" s="906">
        <v>59255.898000000001</v>
      </c>
      <c r="L13" s="906">
        <v>0</v>
      </c>
      <c r="M13" s="906">
        <v>3714.8150000000001</v>
      </c>
      <c r="N13" s="906">
        <v>44240.531999999999</v>
      </c>
      <c r="O13" s="906">
        <v>41.448999999999998</v>
      </c>
      <c r="P13" s="906">
        <v>3705.94</v>
      </c>
      <c r="Q13" s="906">
        <v>0</v>
      </c>
      <c r="R13" s="906">
        <v>0</v>
      </c>
      <c r="S13" s="906">
        <v>0</v>
      </c>
      <c r="T13" s="906">
        <v>802136.81948000006</v>
      </c>
      <c r="U13" s="906">
        <v>39682.000390000001</v>
      </c>
      <c r="V13" s="906">
        <v>30950.034309999999</v>
      </c>
      <c r="W13" s="906">
        <v>250670.71799999999</v>
      </c>
      <c r="X13" s="906">
        <v>10.523999999999999</v>
      </c>
      <c r="Y13" s="906">
        <v>9054.7080000000005</v>
      </c>
      <c r="Z13" s="907">
        <v>1244321.942</v>
      </c>
    </row>
    <row r="14" spans="1:26" s="902" customFormat="1" ht="20.100000000000001" customHeight="1">
      <c r="A14" s="15" t="s">
        <v>32</v>
      </c>
      <c r="B14" s="906">
        <v>0</v>
      </c>
      <c r="C14" s="906">
        <v>0</v>
      </c>
      <c r="D14" s="906">
        <v>0</v>
      </c>
      <c r="E14" s="906">
        <v>0</v>
      </c>
      <c r="F14" s="906">
        <v>0</v>
      </c>
      <c r="G14" s="906">
        <v>0</v>
      </c>
      <c r="H14" s="906">
        <v>142.50399999999999</v>
      </c>
      <c r="I14" s="906">
        <v>0</v>
      </c>
      <c r="J14" s="906">
        <v>30.338999999999999</v>
      </c>
      <c r="K14" s="906">
        <v>80956.123000000007</v>
      </c>
      <c r="L14" s="906">
        <v>3881.7660000000001</v>
      </c>
      <c r="M14" s="906">
        <v>11562.088</v>
      </c>
      <c r="N14" s="906">
        <v>73398.717999999993</v>
      </c>
      <c r="O14" s="906">
        <v>1654.5989999999999</v>
      </c>
      <c r="P14" s="906">
        <v>6539.3190000000004</v>
      </c>
      <c r="Q14" s="906">
        <v>18809.850989999999</v>
      </c>
      <c r="R14" s="906">
        <v>0</v>
      </c>
      <c r="S14" s="906">
        <v>0</v>
      </c>
      <c r="T14" s="906">
        <v>115563.65490000001</v>
      </c>
      <c r="U14" s="906">
        <v>389.93509</v>
      </c>
      <c r="V14" s="906">
        <v>13678.825050000001</v>
      </c>
      <c r="W14" s="906">
        <v>0</v>
      </c>
      <c r="X14" s="906">
        <v>0</v>
      </c>
      <c r="Y14" s="906">
        <v>0</v>
      </c>
      <c r="Z14" s="907">
        <v>326607.72700000001</v>
      </c>
    </row>
    <row r="15" spans="1:26" s="902" customFormat="1" ht="20.100000000000001" customHeight="1">
      <c r="A15" s="15" t="s">
        <v>33</v>
      </c>
      <c r="B15" s="906">
        <v>0</v>
      </c>
      <c r="C15" s="906">
        <v>0</v>
      </c>
      <c r="D15" s="906">
        <v>0</v>
      </c>
      <c r="E15" s="906">
        <v>0</v>
      </c>
      <c r="F15" s="906">
        <v>0</v>
      </c>
      <c r="G15" s="906">
        <v>0</v>
      </c>
      <c r="H15" s="906">
        <v>4074.585</v>
      </c>
      <c r="I15" s="906">
        <v>0</v>
      </c>
      <c r="J15" s="906">
        <v>1318.501</v>
      </c>
      <c r="K15" s="906">
        <v>0</v>
      </c>
      <c r="L15" s="906">
        <v>0</v>
      </c>
      <c r="M15" s="906">
        <v>0</v>
      </c>
      <c r="N15" s="906">
        <v>0</v>
      </c>
      <c r="O15" s="906">
        <v>0</v>
      </c>
      <c r="P15" s="906">
        <v>0</v>
      </c>
      <c r="Q15" s="906">
        <v>1227616.8840099999</v>
      </c>
      <c r="R15" s="906">
        <v>23166.952539999998</v>
      </c>
      <c r="S15" s="906">
        <v>137771.77687999999</v>
      </c>
      <c r="T15" s="906">
        <v>305851.91381</v>
      </c>
      <c r="U15" s="906">
        <v>717.92875000000004</v>
      </c>
      <c r="V15" s="906">
        <v>5359.2957800000004</v>
      </c>
      <c r="W15" s="906">
        <v>0</v>
      </c>
      <c r="X15" s="906">
        <v>0</v>
      </c>
      <c r="Y15" s="906">
        <v>0</v>
      </c>
      <c r="Z15" s="907">
        <v>1705877.838</v>
      </c>
    </row>
    <row r="16" spans="1:26" s="902" customFormat="1" ht="20.100000000000001" customHeight="1">
      <c r="A16" s="15" t="s">
        <v>34</v>
      </c>
      <c r="B16" s="906">
        <v>1591.104</v>
      </c>
      <c r="C16" s="906">
        <v>0</v>
      </c>
      <c r="D16" s="906">
        <v>0</v>
      </c>
      <c r="E16" s="906">
        <v>22525.539000000001</v>
      </c>
      <c r="F16" s="906">
        <v>0</v>
      </c>
      <c r="G16" s="906">
        <v>68.81</v>
      </c>
      <c r="H16" s="906">
        <v>124215.781</v>
      </c>
      <c r="I16" s="906">
        <v>1323.6510000000001</v>
      </c>
      <c r="J16" s="906">
        <v>12447.978999999999</v>
      </c>
      <c r="K16" s="906">
        <v>225520.17800000001</v>
      </c>
      <c r="L16" s="906">
        <v>2825.7629999999999</v>
      </c>
      <c r="M16" s="906">
        <v>22533.608</v>
      </c>
      <c r="N16" s="906">
        <v>25178.39</v>
      </c>
      <c r="O16" s="906">
        <v>141.679</v>
      </c>
      <c r="P16" s="906">
        <v>956.95600000000002</v>
      </c>
      <c r="Q16" s="906">
        <v>0</v>
      </c>
      <c r="R16" s="906">
        <v>0</v>
      </c>
      <c r="S16" s="906">
        <v>0</v>
      </c>
      <c r="T16" s="906">
        <v>864064.68678999995</v>
      </c>
      <c r="U16" s="906">
        <v>6972.1616399999994</v>
      </c>
      <c r="V16" s="906">
        <v>30689.550199999998</v>
      </c>
      <c r="W16" s="906">
        <v>0</v>
      </c>
      <c r="X16" s="906">
        <v>0</v>
      </c>
      <c r="Y16" s="906">
        <v>0</v>
      </c>
      <c r="Z16" s="907">
        <v>1341055.8419999999</v>
      </c>
    </row>
    <row r="17" spans="1:27" s="902" customFormat="1" ht="20.100000000000001" customHeight="1">
      <c r="A17" s="15" t="s">
        <v>35</v>
      </c>
      <c r="B17" s="906">
        <v>606.36400000000003</v>
      </c>
      <c r="C17" s="906">
        <v>0</v>
      </c>
      <c r="D17" s="906">
        <v>0</v>
      </c>
      <c r="E17" s="906">
        <v>1839.375</v>
      </c>
      <c r="F17" s="906">
        <v>0</v>
      </c>
      <c r="G17" s="906">
        <v>841.81</v>
      </c>
      <c r="H17" s="906">
        <v>33117.963000000003</v>
      </c>
      <c r="I17" s="906">
        <v>582.721</v>
      </c>
      <c r="J17" s="906">
        <v>4938.3900000000003</v>
      </c>
      <c r="K17" s="906">
        <v>303909.82</v>
      </c>
      <c r="L17" s="906">
        <v>13557.725</v>
      </c>
      <c r="M17" s="906">
        <v>35717.084999999999</v>
      </c>
      <c r="N17" s="906">
        <v>161069.36499999999</v>
      </c>
      <c r="O17" s="906">
        <v>6216.5730000000003</v>
      </c>
      <c r="P17" s="906">
        <v>18207.124</v>
      </c>
      <c r="Q17" s="906">
        <v>0</v>
      </c>
      <c r="R17" s="906">
        <v>0</v>
      </c>
      <c r="S17" s="906">
        <v>0</v>
      </c>
      <c r="T17" s="906">
        <v>43839.620029999998</v>
      </c>
      <c r="U17" s="906">
        <v>2092.6784199999997</v>
      </c>
      <c r="V17" s="906">
        <v>3676.7301400000001</v>
      </c>
      <c r="W17" s="906">
        <v>0</v>
      </c>
      <c r="X17" s="906">
        <v>0</v>
      </c>
      <c r="Y17" s="906">
        <v>0</v>
      </c>
      <c r="Z17" s="907">
        <v>630213.348</v>
      </c>
    </row>
    <row r="18" spans="1:27" s="902" customFormat="1" ht="20.100000000000001" customHeight="1">
      <c r="A18" s="15" t="s">
        <v>36</v>
      </c>
      <c r="B18" s="906">
        <v>0</v>
      </c>
      <c r="C18" s="906">
        <v>0</v>
      </c>
      <c r="D18" s="906">
        <v>0</v>
      </c>
      <c r="E18" s="906">
        <v>0</v>
      </c>
      <c r="F18" s="906">
        <v>0</v>
      </c>
      <c r="G18" s="906">
        <v>0</v>
      </c>
      <c r="H18" s="906">
        <v>3295.9180000000001</v>
      </c>
      <c r="I18" s="906">
        <v>848.64800000000002</v>
      </c>
      <c r="J18" s="906">
        <v>3755.0219999999999</v>
      </c>
      <c r="K18" s="906">
        <v>221277.57500000001</v>
      </c>
      <c r="L18" s="906">
        <v>18267.905999999999</v>
      </c>
      <c r="M18" s="906">
        <v>38892.788999999997</v>
      </c>
      <c r="N18" s="906">
        <v>124307.239</v>
      </c>
      <c r="O18" s="906">
        <v>1540.633</v>
      </c>
      <c r="P18" s="906">
        <v>16867.740000000002</v>
      </c>
      <c r="Q18" s="906">
        <v>0</v>
      </c>
      <c r="R18" s="906">
        <v>0</v>
      </c>
      <c r="S18" s="906">
        <v>0</v>
      </c>
      <c r="T18" s="906">
        <v>19474.375949999998</v>
      </c>
      <c r="U18" s="906">
        <v>2070.1638400000002</v>
      </c>
      <c r="V18" s="906">
        <v>3642.2844500000001</v>
      </c>
      <c r="W18" s="906">
        <v>15770.331</v>
      </c>
      <c r="X18" s="906">
        <v>0</v>
      </c>
      <c r="Y18" s="906">
        <v>3455.9189999999999</v>
      </c>
      <c r="Z18" s="907">
        <v>473466.55</v>
      </c>
    </row>
    <row r="19" spans="1:27" s="902" customFormat="1" ht="28.5" customHeight="1" thickBot="1">
      <c r="A19" s="90" t="s">
        <v>37</v>
      </c>
      <c r="B19" s="908">
        <v>2197.4679999999998</v>
      </c>
      <c r="C19" s="908">
        <v>0</v>
      </c>
      <c r="D19" s="908">
        <v>0</v>
      </c>
      <c r="E19" s="908">
        <v>24364.914000000001</v>
      </c>
      <c r="F19" s="908">
        <v>0</v>
      </c>
      <c r="G19" s="908">
        <v>910.61999999999989</v>
      </c>
      <c r="H19" s="908">
        <v>178169.929</v>
      </c>
      <c r="I19" s="908">
        <v>3320.08</v>
      </c>
      <c r="J19" s="908">
        <v>26905.084999999999</v>
      </c>
      <c r="K19" s="908">
        <v>3482930.9790000003</v>
      </c>
      <c r="L19" s="908">
        <v>97453.266000000018</v>
      </c>
      <c r="M19" s="908">
        <v>338997.46600000001</v>
      </c>
      <c r="N19" s="908">
        <v>2728763.67</v>
      </c>
      <c r="O19" s="908">
        <v>24398.34</v>
      </c>
      <c r="P19" s="908">
        <v>202151.03</v>
      </c>
      <c r="Q19" s="909">
        <v>1354610.09522</v>
      </c>
      <c r="R19" s="909">
        <v>23166.952539999998</v>
      </c>
      <c r="S19" s="909">
        <v>148241.14489</v>
      </c>
      <c r="T19" s="906">
        <v>5076719.1848400002</v>
      </c>
      <c r="U19" s="906">
        <v>252060.60430000001</v>
      </c>
      <c r="V19" s="906">
        <v>249453.27412000002</v>
      </c>
      <c r="W19" s="908">
        <v>283279.59700000001</v>
      </c>
      <c r="X19" s="908">
        <v>10.523999999999999</v>
      </c>
      <c r="Y19" s="908">
        <v>12572.981</v>
      </c>
      <c r="Z19" s="910">
        <v>14510677.249</v>
      </c>
    </row>
    <row r="20" spans="1:27" s="902" customFormat="1" ht="10.199999999999999">
      <c r="A20" s="906" t="s">
        <v>914</v>
      </c>
      <c r="B20" s="911"/>
      <c r="N20" s="911"/>
      <c r="P20" s="911"/>
      <c r="T20" s="912"/>
      <c r="U20" s="912"/>
      <c r="V20" s="912"/>
      <c r="Y20" s="911"/>
    </row>
    <row r="21" spans="1:27" s="885" customFormat="1">
      <c r="A21" s="229" t="s">
        <v>69</v>
      </c>
      <c r="B21" s="913"/>
      <c r="C21" s="902"/>
      <c r="D21" s="914"/>
      <c r="E21" s="915"/>
      <c r="F21" s="915"/>
      <c r="G21" s="915"/>
      <c r="H21" s="915"/>
      <c r="I21" s="915"/>
      <c r="J21" s="915"/>
      <c r="K21" s="915"/>
      <c r="L21" s="915"/>
      <c r="M21" s="915"/>
      <c r="N21" s="915"/>
      <c r="O21" s="902"/>
      <c r="P21" s="902"/>
      <c r="Q21" s="902"/>
      <c r="R21" s="902"/>
      <c r="S21" s="902"/>
      <c r="T21" s="911"/>
      <c r="U21" s="911"/>
      <c r="V21" s="911"/>
      <c r="W21" s="902"/>
      <c r="X21" s="902"/>
      <c r="Y21" s="902"/>
      <c r="Z21" s="902"/>
      <c r="AA21" s="902"/>
    </row>
    <row r="22" spans="1:27" s="885" customFormat="1">
      <c r="A22" s="229"/>
      <c r="T22" s="916"/>
    </row>
    <row r="23" spans="1:27" s="885" customFormat="1">
      <c r="A23" s="229"/>
      <c r="F23" s="916"/>
      <c r="T23" s="916"/>
    </row>
    <row r="24" spans="1:27" s="885" customFormat="1">
      <c r="T24" s="916"/>
    </row>
    <row r="25" spans="1:27" s="885" customFormat="1">
      <c r="T25" s="916"/>
    </row>
    <row r="26" spans="1:27" s="885" customFormat="1">
      <c r="T26" s="916"/>
    </row>
    <row r="27" spans="1:27" s="885" customFormat="1">
      <c r="T27" s="916"/>
    </row>
    <row r="28" spans="1:27" s="885" customFormat="1">
      <c r="T28" s="916"/>
    </row>
    <row r="29" spans="1:27" s="885" customFormat="1">
      <c r="T29" s="916"/>
    </row>
    <row r="30" spans="1:27">
      <c r="T30" s="916"/>
    </row>
    <row r="31" spans="1:27">
      <c r="T31" s="916"/>
    </row>
    <row r="32" spans="1:27">
      <c r="T32" s="916"/>
    </row>
    <row r="33" spans="20:20">
      <c r="T33" s="916"/>
    </row>
    <row r="34" spans="20:20">
      <c r="T34" s="916"/>
    </row>
    <row r="35" spans="20:20">
      <c r="T35" s="916"/>
    </row>
    <row r="36" spans="20:20">
      <c r="T36" s="916"/>
    </row>
  </sheetData>
  <mergeCells count="7">
    <mergeCell ref="A2:Z2"/>
    <mergeCell ref="A6:A8"/>
    <mergeCell ref="Q6:V6"/>
    <mergeCell ref="W6:Y6"/>
    <mergeCell ref="Z6:Z8"/>
    <mergeCell ref="Q7:S7"/>
    <mergeCell ref="T7:V7"/>
  </mergeCells>
  <hyperlinks>
    <hyperlink ref="A1" location="Índice!A1" display="Volver al Índice" xr:uid="{D05D5261-BFE6-4112-A9A0-FCF39F6FCC02}"/>
  </hyperlinks>
  <printOptions horizontalCentered="1" verticalCentered="1"/>
  <pageMargins left="0.19685039370078741" right="0.19685039370078741" top="0.59055118110236227" bottom="0.59055118110236227" header="0.59055118110236227" footer="0.59055118110236227"/>
  <pageSetup paperSize="9" scale="58"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62CA3-F337-4558-9B39-5260A37E7A01}">
  <dimension ref="A1:I27"/>
  <sheetViews>
    <sheetView showGridLines="0" zoomScaleNormal="100" workbookViewId="0"/>
  </sheetViews>
  <sheetFormatPr baseColWidth="10" defaultRowHeight="13.2"/>
  <cols>
    <col min="1" max="1" width="30.88671875" style="7" customWidth="1"/>
    <col min="2" max="2" width="22" style="7" customWidth="1"/>
    <col min="3" max="3" width="20.5546875" style="7" customWidth="1"/>
    <col min="4" max="4" width="21.44140625" style="7" customWidth="1"/>
    <col min="5" max="7" width="20.5546875" style="7" customWidth="1"/>
    <col min="8" max="8" width="11.5546875" style="7"/>
    <col min="9" max="9" width="12.5546875" style="7" bestFit="1" customWidth="1"/>
    <col min="10" max="16384" width="11.5546875" style="7"/>
  </cols>
  <sheetData>
    <row r="1" spans="1:8" s="1" customFormat="1" ht="25.5" customHeight="1">
      <c r="A1" s="1174" t="s">
        <v>1064</v>
      </c>
      <c r="B1" s="68"/>
      <c r="C1" s="68"/>
      <c r="D1" s="68"/>
      <c r="E1" s="68"/>
      <c r="F1" s="68"/>
      <c r="G1" s="68"/>
    </row>
    <row r="2" spans="1:8" s="500" customFormat="1" ht="58.5" customHeight="1">
      <c r="A2" s="556" t="s">
        <v>884</v>
      </c>
      <c r="B2" s="556"/>
      <c r="C2" s="556"/>
      <c r="D2" s="556"/>
      <c r="E2" s="556"/>
      <c r="F2" s="556"/>
      <c r="G2" s="556"/>
    </row>
    <row r="3" spans="1:8" s="501" customFormat="1" ht="27" customHeight="1">
      <c r="A3" s="123">
        <v>45199</v>
      </c>
      <c r="B3" s="123"/>
      <c r="C3" s="123"/>
      <c r="D3" s="123"/>
      <c r="E3" s="123"/>
      <c r="F3" s="123"/>
      <c r="G3" s="123"/>
    </row>
    <row r="4" spans="1:8" s="104" customFormat="1" ht="23.25" customHeight="1">
      <c r="A4" s="502" t="s">
        <v>63</v>
      </c>
      <c r="B4" s="502"/>
      <c r="C4" s="502"/>
      <c r="D4" s="502"/>
      <c r="E4" s="502"/>
      <c r="F4" s="502"/>
      <c r="G4" s="502"/>
    </row>
    <row r="5" spans="1:8" s="94" customFormat="1" ht="14.4" thickBot="1"/>
    <row r="6" spans="1:8" s="94" customFormat="1" ht="71.25" customHeight="1">
      <c r="A6" s="546" t="s">
        <v>64</v>
      </c>
      <c r="B6" s="547" t="s">
        <v>885</v>
      </c>
      <c r="C6" s="547" t="s">
        <v>886</v>
      </c>
      <c r="D6" s="547" t="s">
        <v>887</v>
      </c>
      <c r="E6" s="547" t="s">
        <v>888</v>
      </c>
      <c r="F6" s="547" t="s">
        <v>889</v>
      </c>
      <c r="G6" s="180" t="s">
        <v>890</v>
      </c>
    </row>
    <row r="7" spans="1:8" s="94" customFormat="1" ht="9" customHeight="1">
      <c r="B7" s="868"/>
      <c r="C7" s="868"/>
      <c r="D7" s="868"/>
      <c r="E7" s="868"/>
      <c r="F7" s="868"/>
      <c r="G7" s="869"/>
    </row>
    <row r="8" spans="1:8" s="15" customFormat="1" ht="20.100000000000001" customHeight="1">
      <c r="A8" s="21" t="s">
        <v>28</v>
      </c>
      <c r="B8" s="213">
        <v>80.029530863132806</v>
      </c>
      <c r="C8" s="213">
        <v>4.3634489116689119</v>
      </c>
      <c r="D8" s="213">
        <v>4.0001926993254742</v>
      </c>
      <c r="E8" s="213">
        <v>7.0376487468909872</v>
      </c>
      <c r="F8" s="213">
        <v>4.5691787789818372</v>
      </c>
      <c r="G8" s="870">
        <v>2547844.9329999997</v>
      </c>
      <c r="H8" s="871"/>
    </row>
    <row r="9" spans="1:8" s="15" customFormat="1" ht="20.100000000000001" customHeight="1">
      <c r="A9" s="21" t="s">
        <v>29</v>
      </c>
      <c r="B9" s="213">
        <v>89.328823940017017</v>
      </c>
      <c r="C9" s="213">
        <v>2.942246906336428</v>
      </c>
      <c r="D9" s="213">
        <v>1.2175337880315953</v>
      </c>
      <c r="E9" s="213">
        <v>2.260374395069352</v>
      </c>
      <c r="F9" s="213">
        <v>4.2510209705455839</v>
      </c>
      <c r="G9" s="870">
        <v>3879755.9020000007</v>
      </c>
      <c r="H9" s="871"/>
    </row>
    <row r="10" spans="1:8" s="15" customFormat="1" ht="20.100000000000001" customHeight="1">
      <c r="A10" s="21" t="s">
        <v>30</v>
      </c>
      <c r="B10" s="213">
        <v>86.910212179500888</v>
      </c>
      <c r="C10" s="213">
        <v>3.6973554966310607</v>
      </c>
      <c r="D10" s="213">
        <v>1.7220993010384804</v>
      </c>
      <c r="E10" s="213">
        <v>2.7669691669710974</v>
      </c>
      <c r="F10" s="213">
        <v>4.9033638558584691</v>
      </c>
      <c r="G10" s="870">
        <v>2334626.5209999997</v>
      </c>
      <c r="H10" s="871"/>
    </row>
    <row r="11" spans="1:8" s="15" customFormat="1" ht="20.100000000000001" customHeight="1">
      <c r="A11" s="21" t="s">
        <v>31</v>
      </c>
      <c r="B11" s="213">
        <v>82.216047849081619</v>
      </c>
      <c r="C11" s="213">
        <v>5.450653802070426</v>
      </c>
      <c r="D11" s="213">
        <v>3.050967010484114</v>
      </c>
      <c r="E11" s="213">
        <v>5.1139638618595935</v>
      </c>
      <c r="F11" s="213">
        <v>4.16836747650426</v>
      </c>
      <c r="G11" s="870">
        <v>1247734.0419999999</v>
      </c>
      <c r="H11" s="871"/>
    </row>
    <row r="12" spans="1:8" s="15" customFormat="1" ht="20.100000000000001" customHeight="1">
      <c r="A12" s="21" t="s">
        <v>32</v>
      </c>
      <c r="B12" s="213">
        <v>80.044899484562322</v>
      </c>
      <c r="C12" s="213">
        <v>4.6424971955032692</v>
      </c>
      <c r="D12" s="213">
        <v>3.0274750155209151</v>
      </c>
      <c r="E12" s="213">
        <v>6.963282645194635</v>
      </c>
      <c r="F12" s="213">
        <v>5.321845659218873</v>
      </c>
      <c r="G12" s="870">
        <v>325381.90899999999</v>
      </c>
      <c r="H12" s="871"/>
    </row>
    <row r="13" spans="1:8" s="15" customFormat="1" ht="20.100000000000001" customHeight="1">
      <c r="A13" s="21" t="s">
        <v>33</v>
      </c>
      <c r="B13" s="213">
        <v>80.787357257435971</v>
      </c>
      <c r="C13" s="213">
        <v>3.8993324804689475</v>
      </c>
      <c r="D13" s="213">
        <v>4.1607922933131407</v>
      </c>
      <c r="E13" s="213">
        <v>5.8358650755417898</v>
      </c>
      <c r="F13" s="213">
        <v>5.3166528932401542</v>
      </c>
      <c r="G13" s="870">
        <v>1705973.4540000001</v>
      </c>
      <c r="H13" s="871"/>
    </row>
    <row r="14" spans="1:8" s="15" customFormat="1" ht="20.100000000000001" customHeight="1">
      <c r="A14" s="21" t="s">
        <v>891</v>
      </c>
      <c r="B14" s="213">
        <v>82.119916809377798</v>
      </c>
      <c r="C14" s="213">
        <v>7.1967170075572255</v>
      </c>
      <c r="D14" s="213">
        <v>3.2686863985350096</v>
      </c>
      <c r="E14" s="213">
        <v>3.8480679020836712</v>
      </c>
      <c r="F14" s="213">
        <v>3.5666118824462911</v>
      </c>
      <c r="G14" s="870">
        <v>1339545.6970000002</v>
      </c>
      <c r="H14" s="871"/>
    </row>
    <row r="15" spans="1:8" s="15" customFormat="1" ht="20.100000000000001" customHeight="1">
      <c r="A15" s="21" t="s">
        <v>35</v>
      </c>
      <c r="B15" s="213">
        <v>81.556026711237593</v>
      </c>
      <c r="C15" s="213">
        <v>5.9159784697842737</v>
      </c>
      <c r="D15" s="213">
        <v>2.2145483537463742</v>
      </c>
      <c r="E15" s="213">
        <v>3.025758175632371</v>
      </c>
      <c r="F15" s="213">
        <v>7.2876882895993829</v>
      </c>
      <c r="G15" s="870">
        <v>628957.005</v>
      </c>
      <c r="H15" s="871"/>
    </row>
    <row r="16" spans="1:8" s="15" customFormat="1" ht="20.100000000000001" customHeight="1">
      <c r="A16" s="21" t="s">
        <v>36</v>
      </c>
      <c r="B16" s="213">
        <v>76.674600900207906</v>
      </c>
      <c r="C16" s="213">
        <v>4.450534165735629</v>
      </c>
      <c r="D16" s="213">
        <v>3.2605887613748892</v>
      </c>
      <c r="E16" s="213">
        <v>5.3134978787231022</v>
      </c>
      <c r="F16" s="213">
        <v>10.300778293958473</v>
      </c>
      <c r="G16" s="870">
        <v>471979.63699999999</v>
      </c>
      <c r="H16" s="871"/>
    </row>
    <row r="17" spans="1:9" s="15" customFormat="1" ht="24.75" customHeight="1" thickBot="1">
      <c r="A17" s="760" t="s">
        <v>37</v>
      </c>
      <c r="B17" s="544">
        <v>84.058425413455709</v>
      </c>
      <c r="C17" s="544">
        <v>4.2529268825445863</v>
      </c>
      <c r="D17" s="544">
        <v>2.6334081308999795</v>
      </c>
      <c r="E17" s="544">
        <v>4.2348605360780063</v>
      </c>
      <c r="F17" s="544">
        <v>4.8203790370217181</v>
      </c>
      <c r="G17" s="761">
        <v>14481799.100000001</v>
      </c>
      <c r="H17" s="871"/>
    </row>
    <row r="18" spans="1:9" s="94" customFormat="1" ht="14.25" customHeight="1">
      <c r="A18" s="138" t="s">
        <v>892</v>
      </c>
      <c r="B18" s="872"/>
      <c r="C18" s="872"/>
      <c r="D18" s="872"/>
      <c r="E18" s="872"/>
      <c r="F18" s="872"/>
      <c r="G18" s="872"/>
    </row>
    <row r="19" spans="1:9" s="122" customFormat="1" ht="14.1" customHeight="1">
      <c r="A19" s="138" t="s">
        <v>893</v>
      </c>
      <c r="B19" s="872"/>
      <c r="C19" s="872"/>
      <c r="D19" s="872"/>
      <c r="E19" s="872"/>
      <c r="F19" s="872"/>
      <c r="G19" s="872"/>
    </row>
    <row r="20" spans="1:9" s="122" customFormat="1" ht="14.1" customHeight="1">
      <c r="A20" s="138" t="s">
        <v>894</v>
      </c>
      <c r="B20" s="872"/>
      <c r="C20" s="872"/>
      <c r="D20" s="872"/>
      <c r="E20" s="872"/>
      <c r="F20" s="872"/>
      <c r="G20" s="872"/>
    </row>
    <row r="21" spans="1:9" s="94" customFormat="1" ht="14.1" customHeight="1">
      <c r="A21" s="873" t="s">
        <v>895</v>
      </c>
      <c r="B21" s="95"/>
      <c r="C21" s="95"/>
      <c r="D21" s="95"/>
      <c r="E21" s="95"/>
      <c r="F21" s="95"/>
      <c r="G21" s="95"/>
    </row>
    <row r="22" spans="1:9" s="94" customFormat="1" ht="13.8">
      <c r="A22" s="873" t="s">
        <v>896</v>
      </c>
      <c r="B22" s="868"/>
      <c r="C22" s="868"/>
      <c r="D22" s="868"/>
      <c r="E22" s="868"/>
      <c r="F22" s="868"/>
      <c r="G22" s="868"/>
      <c r="I22" s="874"/>
    </row>
    <row r="23" spans="1:9" s="94" customFormat="1" ht="13.8">
      <c r="A23" s="873" t="s">
        <v>897</v>
      </c>
      <c r="B23" s="868"/>
      <c r="C23" s="868"/>
      <c r="D23" s="868"/>
      <c r="E23" s="868"/>
      <c r="F23" s="868"/>
      <c r="G23" s="868"/>
      <c r="I23" s="874"/>
    </row>
    <row r="24" spans="1:9" s="94" customFormat="1" ht="13.8">
      <c r="A24" s="229" t="s">
        <v>69</v>
      </c>
    </row>
    <row r="25" spans="1:9" s="94" customFormat="1" ht="13.8"/>
    <row r="26" spans="1:9" s="94" customFormat="1" ht="13.8"/>
    <row r="27" spans="1:9" s="94" customFormat="1" ht="13.8"/>
  </sheetData>
  <mergeCells count="3">
    <mergeCell ref="A2:G2"/>
    <mergeCell ref="A3:G3"/>
    <mergeCell ref="A4:G4"/>
  </mergeCells>
  <hyperlinks>
    <hyperlink ref="A1" location="Índice!A1" display="Volver al Índice" xr:uid="{4B87491A-286B-435A-8CAE-ED5D47A8C95D}"/>
  </hyperlinks>
  <pageMargins left="1.1811023622047245" right="1.1811023622047245" top="0.98425196850393704" bottom="0.98425196850393704" header="0.59055118110236227" footer="0.59055118110236227"/>
  <pageSetup paperSize="9" scale="76" fitToWidth="0" fitToHeight="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244B9-C4B7-4BF6-BA34-DC672386FACC}">
  <dimension ref="A1:AQ24"/>
  <sheetViews>
    <sheetView showGridLines="0" zoomScaleNormal="100" workbookViewId="0"/>
  </sheetViews>
  <sheetFormatPr baseColWidth="10" defaultColWidth="11.44140625" defaultRowHeight="13.2"/>
  <cols>
    <col min="1" max="1" width="28.109375" style="1012" customWidth="1"/>
    <col min="2" max="2" width="7.109375" style="1012" customWidth="1"/>
    <col min="3" max="6" width="5.5546875" style="1012" customWidth="1"/>
    <col min="7" max="7" width="1.44140625" style="1012" customWidth="1"/>
    <col min="8" max="8" width="7.44140625" style="1012" customWidth="1"/>
    <col min="9" max="9" width="5.5546875" style="1012" customWidth="1"/>
    <col min="10" max="11" width="6.44140625" style="1012" bestFit="1" customWidth="1"/>
    <col min="12" max="12" width="5.5546875" style="1012" customWidth="1"/>
    <col min="13" max="13" width="1.44140625" style="1012" customWidth="1"/>
    <col min="14" max="14" width="6.5546875" style="1012" customWidth="1"/>
    <col min="15" max="18" width="5.5546875" style="1012" customWidth="1"/>
    <col min="19" max="19" width="1.44140625" style="1012" customWidth="1"/>
    <col min="20" max="20" width="7.44140625" style="1012" customWidth="1"/>
    <col min="21" max="24" width="5.5546875" style="1012" customWidth="1"/>
    <col min="25" max="25" width="1" style="1012" customWidth="1"/>
    <col min="26" max="26" width="7.44140625" style="1012" customWidth="1"/>
    <col min="27" max="29" width="5.5546875" style="1012" customWidth="1"/>
    <col min="30" max="30" width="6.109375" style="1012" customWidth="1"/>
    <col min="31" max="31" width="1.44140625" style="1012" customWidth="1"/>
    <col min="32" max="32" width="7.44140625" style="1012" customWidth="1"/>
    <col min="33" max="36" width="5.5546875" style="1012" customWidth="1"/>
    <col min="37" max="37" width="1.44140625" style="1012" customWidth="1"/>
    <col min="38" max="38" width="7.44140625" style="1012" customWidth="1"/>
    <col min="39" max="42" width="5.5546875" style="1012" customWidth="1"/>
    <col min="43" max="43" width="1.44140625" style="1012" customWidth="1"/>
    <col min="44" max="16384" width="11.44140625" style="1012"/>
  </cols>
  <sheetData>
    <row r="1" spans="1:43" s="1005" customFormat="1" ht="21" customHeight="1">
      <c r="A1" s="1174" t="s">
        <v>1064</v>
      </c>
      <c r="B1" s="1004"/>
      <c r="C1" s="1004"/>
      <c r="D1" s="1004"/>
      <c r="E1" s="1004"/>
      <c r="F1" s="1004"/>
      <c r="G1" s="1004"/>
      <c r="H1" s="1004"/>
      <c r="I1" s="1004"/>
      <c r="J1" s="1004"/>
      <c r="K1" s="1004"/>
      <c r="L1" s="1004"/>
      <c r="M1" s="1004"/>
      <c r="N1" s="1004"/>
      <c r="O1" s="1004"/>
      <c r="P1" s="1004"/>
      <c r="Q1" s="1004"/>
      <c r="R1" s="1004"/>
      <c r="S1" s="1004"/>
      <c r="T1" s="1004"/>
      <c r="U1" s="1004"/>
      <c r="V1" s="1004"/>
      <c r="W1" s="1004"/>
      <c r="X1" s="1004"/>
      <c r="Y1" s="1004"/>
      <c r="Z1" s="1004"/>
      <c r="AA1" s="1004"/>
      <c r="AB1" s="1004"/>
      <c r="AC1" s="1004"/>
      <c r="AD1" s="1004"/>
      <c r="AE1" s="1004"/>
      <c r="AF1" s="1004"/>
      <c r="AG1" s="1004"/>
      <c r="AH1" s="1004"/>
      <c r="AI1" s="1004"/>
      <c r="AJ1" s="1004"/>
      <c r="AK1" s="1004"/>
      <c r="AL1" s="1004"/>
      <c r="AM1" s="1004"/>
      <c r="AN1" s="1004"/>
      <c r="AO1" s="1004"/>
      <c r="AP1" s="1004"/>
    </row>
    <row r="2" spans="1:43" s="1007" customFormat="1" ht="32.25" customHeight="1">
      <c r="A2" s="1006" t="s">
        <v>965</v>
      </c>
      <c r="B2" s="1006"/>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c r="AG2" s="1006"/>
      <c r="AH2" s="1006"/>
      <c r="AI2" s="1006"/>
      <c r="AJ2" s="1006"/>
      <c r="AK2" s="1006"/>
      <c r="AL2" s="1006"/>
      <c r="AM2" s="1006"/>
      <c r="AN2" s="1006"/>
      <c r="AO2" s="1006"/>
      <c r="AP2" s="1006"/>
    </row>
    <row r="3" spans="1:43" s="1005" customFormat="1" ht="20.25" customHeight="1">
      <c r="A3" s="1008">
        <v>45199</v>
      </c>
      <c r="B3" s="1008"/>
      <c r="C3" s="1008"/>
      <c r="D3" s="1008"/>
      <c r="E3" s="1008"/>
      <c r="F3" s="1008"/>
      <c r="G3" s="1008"/>
      <c r="H3" s="1008"/>
      <c r="I3" s="1008"/>
      <c r="J3" s="1008"/>
      <c r="K3" s="1008"/>
      <c r="L3" s="1008"/>
      <c r="M3" s="1008"/>
      <c r="N3" s="1008"/>
      <c r="O3" s="1008"/>
      <c r="P3" s="1008"/>
      <c r="Q3" s="1008"/>
      <c r="R3" s="1008"/>
      <c r="S3" s="1008"/>
      <c r="T3" s="1008"/>
      <c r="U3" s="1008"/>
      <c r="V3" s="1008"/>
      <c r="W3" s="1008"/>
      <c r="X3" s="1008"/>
      <c r="Y3" s="1008"/>
      <c r="Z3" s="1008"/>
      <c r="AA3" s="1008"/>
      <c r="AB3" s="1008"/>
      <c r="AC3" s="1008"/>
      <c r="AD3" s="1008"/>
      <c r="AE3" s="1008"/>
      <c r="AF3" s="1008"/>
      <c r="AG3" s="1008"/>
      <c r="AH3" s="1008"/>
      <c r="AI3" s="1008"/>
      <c r="AJ3" s="1008"/>
      <c r="AK3" s="1008"/>
      <c r="AL3" s="1008"/>
      <c r="AM3" s="1008"/>
      <c r="AN3" s="1008"/>
      <c r="AO3" s="1008"/>
      <c r="AP3" s="1008"/>
    </row>
    <row r="4" spans="1:43" s="1005" customFormat="1" ht="16.5" customHeight="1">
      <c r="A4" s="1009" t="s">
        <v>63</v>
      </c>
      <c r="B4" s="1009"/>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c r="AB4" s="1009"/>
      <c r="AC4" s="1009"/>
      <c r="AD4" s="1009"/>
      <c r="AE4" s="1009"/>
      <c r="AF4" s="1009"/>
      <c r="AG4" s="1009"/>
      <c r="AH4" s="1009"/>
      <c r="AI4" s="1009"/>
      <c r="AJ4" s="1009"/>
      <c r="AK4" s="1009"/>
      <c r="AL4" s="1009"/>
      <c r="AM4" s="1009"/>
      <c r="AN4" s="1009"/>
      <c r="AO4" s="1009"/>
      <c r="AP4" s="1009"/>
    </row>
    <row r="5" spans="1:43" ht="13.8" thickBot="1">
      <c r="A5" s="1010"/>
      <c r="B5" s="1010"/>
      <c r="C5" s="1010"/>
      <c r="D5" s="1010"/>
      <c r="E5" s="1010"/>
      <c r="F5" s="1010"/>
      <c r="G5" s="1010"/>
      <c r="H5" s="1011"/>
      <c r="I5" s="1010"/>
      <c r="J5" s="1010"/>
      <c r="K5" s="1010"/>
      <c r="L5" s="1010"/>
      <c r="M5" s="1010"/>
      <c r="N5" s="1010"/>
      <c r="O5" s="1010"/>
      <c r="P5" s="1010"/>
      <c r="Q5" s="1010"/>
      <c r="R5" s="1010"/>
      <c r="S5" s="1010"/>
      <c r="T5" s="1010"/>
      <c r="U5" s="1010"/>
      <c r="V5" s="1010"/>
      <c r="W5" s="1010"/>
      <c r="X5" s="1010"/>
      <c r="Y5" s="1010"/>
      <c r="Z5" s="1010"/>
      <c r="AA5" s="1010"/>
      <c r="AB5" s="1010"/>
      <c r="AC5" s="1010"/>
      <c r="AD5" s="1010"/>
      <c r="AE5" s="1010"/>
      <c r="AF5" s="1010"/>
      <c r="AG5" s="1010"/>
      <c r="AH5" s="1010"/>
      <c r="AI5" s="1010"/>
      <c r="AJ5" s="1010"/>
      <c r="AK5" s="1010"/>
      <c r="AL5" s="1010"/>
      <c r="AM5" s="1010"/>
      <c r="AN5" s="1010"/>
      <c r="AO5" s="1010"/>
      <c r="AP5" s="1010"/>
      <c r="AQ5" s="1010"/>
    </row>
    <row r="6" spans="1:43" s="1016" customFormat="1" ht="29.25" customHeight="1">
      <c r="A6" s="1013" t="s">
        <v>64</v>
      </c>
      <c r="B6" s="1014" t="s">
        <v>954</v>
      </c>
      <c r="C6" s="1014"/>
      <c r="D6" s="1014"/>
      <c r="E6" s="1014"/>
      <c r="F6" s="1014"/>
      <c r="G6" s="1015"/>
      <c r="H6" s="1014" t="s">
        <v>907</v>
      </c>
      <c r="I6" s="1014"/>
      <c r="J6" s="1014"/>
      <c r="K6" s="1014"/>
      <c r="L6" s="1014"/>
      <c r="M6" s="1015"/>
      <c r="N6" s="1014" t="s">
        <v>908</v>
      </c>
      <c r="O6" s="1014"/>
      <c r="P6" s="1014"/>
      <c r="Q6" s="1014"/>
      <c r="R6" s="1014"/>
      <c r="S6" s="1015"/>
      <c r="T6" s="1014" t="s">
        <v>909</v>
      </c>
      <c r="U6" s="1014"/>
      <c r="V6" s="1014"/>
      <c r="W6" s="1014"/>
      <c r="X6" s="1014"/>
      <c r="Y6" s="1015"/>
      <c r="Z6" s="1014" t="s">
        <v>44</v>
      </c>
      <c r="AA6" s="1014"/>
      <c r="AB6" s="1014"/>
      <c r="AC6" s="1014"/>
      <c r="AD6" s="1014"/>
      <c r="AE6" s="1015"/>
      <c r="AF6" s="1014" t="s">
        <v>45</v>
      </c>
      <c r="AG6" s="1014"/>
      <c r="AH6" s="1014"/>
      <c r="AI6" s="1014"/>
      <c r="AJ6" s="1014"/>
      <c r="AK6" s="1015"/>
      <c r="AL6" s="1014" t="s">
        <v>966</v>
      </c>
      <c r="AM6" s="1014"/>
      <c r="AN6" s="1014"/>
      <c r="AO6" s="1014"/>
      <c r="AP6" s="1014"/>
      <c r="AQ6" s="1015"/>
    </row>
    <row r="7" spans="1:43" s="1016" customFormat="1" ht="16.5" customHeight="1">
      <c r="A7" s="1017"/>
      <c r="B7" s="1018">
        <v>0</v>
      </c>
      <c r="C7" s="1018">
        <v>1</v>
      </c>
      <c r="D7" s="1018">
        <v>2</v>
      </c>
      <c r="E7" s="1018">
        <v>3</v>
      </c>
      <c r="F7" s="1018">
        <v>4</v>
      </c>
      <c r="G7" s="1018"/>
      <c r="H7" s="1018">
        <v>0</v>
      </c>
      <c r="I7" s="1018">
        <v>1</v>
      </c>
      <c r="J7" s="1018">
        <v>2</v>
      </c>
      <c r="K7" s="1018">
        <v>3</v>
      </c>
      <c r="L7" s="1018">
        <v>4</v>
      </c>
      <c r="M7" s="1018"/>
      <c r="N7" s="1018">
        <v>0</v>
      </c>
      <c r="O7" s="1018">
        <v>1</v>
      </c>
      <c r="P7" s="1018">
        <v>2</v>
      </c>
      <c r="Q7" s="1018">
        <v>3</v>
      </c>
      <c r="R7" s="1018">
        <v>4</v>
      </c>
      <c r="S7" s="1018"/>
      <c r="T7" s="1018">
        <v>0</v>
      </c>
      <c r="U7" s="1018">
        <v>1</v>
      </c>
      <c r="V7" s="1018">
        <v>2</v>
      </c>
      <c r="W7" s="1018">
        <v>3</v>
      </c>
      <c r="X7" s="1018">
        <v>4</v>
      </c>
      <c r="Y7" s="1018"/>
      <c r="Z7" s="1018">
        <v>0</v>
      </c>
      <c r="AA7" s="1018">
        <v>1</v>
      </c>
      <c r="AB7" s="1018">
        <v>2</v>
      </c>
      <c r="AC7" s="1018">
        <v>3</v>
      </c>
      <c r="AD7" s="1018">
        <v>4</v>
      </c>
      <c r="AE7" s="1018"/>
      <c r="AF7" s="1018">
        <v>0</v>
      </c>
      <c r="AG7" s="1018">
        <v>1</v>
      </c>
      <c r="AH7" s="1018">
        <v>2</v>
      </c>
      <c r="AI7" s="1018">
        <v>3</v>
      </c>
      <c r="AJ7" s="1018">
        <v>4</v>
      </c>
      <c r="AK7" s="1018"/>
      <c r="AL7" s="1018">
        <v>0</v>
      </c>
      <c r="AM7" s="1018">
        <v>1</v>
      </c>
      <c r="AN7" s="1018">
        <v>2</v>
      </c>
      <c r="AO7" s="1018">
        <v>3</v>
      </c>
      <c r="AP7" s="1018">
        <v>4</v>
      </c>
      <c r="AQ7" s="1018"/>
    </row>
    <row r="8" spans="1:43" s="1021" customFormat="1" ht="7.5" customHeight="1">
      <c r="A8" s="1019"/>
      <c r="B8" s="1020"/>
      <c r="C8" s="1020"/>
      <c r="D8" s="1020"/>
      <c r="E8" s="1020"/>
      <c r="F8" s="1020"/>
      <c r="G8" s="1020"/>
      <c r="H8" s="1020"/>
      <c r="I8" s="1020"/>
      <c r="J8" s="1020"/>
      <c r="K8" s="1020"/>
      <c r="L8" s="1020"/>
      <c r="M8" s="1020"/>
      <c r="N8" s="1020"/>
      <c r="O8" s="1020"/>
      <c r="P8" s="1020"/>
      <c r="Q8" s="1020"/>
      <c r="R8" s="1020"/>
      <c r="S8" s="1020"/>
      <c r="T8" s="1020"/>
      <c r="U8" s="1020"/>
      <c r="V8" s="1020"/>
      <c r="W8" s="1020"/>
      <c r="X8" s="1020"/>
      <c r="Y8" s="1020"/>
      <c r="Z8" s="1020"/>
      <c r="AA8" s="1020"/>
      <c r="AB8" s="1020"/>
      <c r="AC8" s="1020"/>
      <c r="AD8" s="1020"/>
      <c r="AE8" s="1020"/>
      <c r="AF8" s="1020"/>
      <c r="AG8" s="1020"/>
      <c r="AH8" s="1020"/>
      <c r="AI8" s="1020"/>
      <c r="AJ8" s="1020"/>
      <c r="AK8" s="1020"/>
      <c r="AL8" s="1020"/>
      <c r="AM8" s="1020"/>
      <c r="AN8" s="1020"/>
      <c r="AO8" s="1020"/>
      <c r="AP8" s="1020"/>
      <c r="AQ8" s="1020"/>
    </row>
    <row r="9" spans="1:43" s="1024" customFormat="1" ht="20.100000000000001" customHeight="1">
      <c r="A9" s="1022" t="s">
        <v>28</v>
      </c>
      <c r="B9" s="1023" t="s">
        <v>67</v>
      </c>
      <c r="C9" s="1023" t="s">
        <v>67</v>
      </c>
      <c r="D9" s="1023" t="s">
        <v>67</v>
      </c>
      <c r="E9" s="1023" t="s">
        <v>67</v>
      </c>
      <c r="F9" s="1023" t="s">
        <v>67</v>
      </c>
      <c r="G9" s="1023"/>
      <c r="H9" s="1023" t="s">
        <v>67</v>
      </c>
      <c r="I9" s="1023" t="s">
        <v>67</v>
      </c>
      <c r="J9" s="1023" t="s">
        <v>67</v>
      </c>
      <c r="K9" s="1023" t="s">
        <v>67</v>
      </c>
      <c r="L9" s="1023" t="s">
        <v>67</v>
      </c>
      <c r="M9" s="1023"/>
      <c r="N9" s="1023">
        <v>65.413121851873228</v>
      </c>
      <c r="O9" s="1023">
        <v>1.7769486063294846</v>
      </c>
      <c r="P9" s="1023">
        <v>9.9811299384318826</v>
      </c>
      <c r="Q9" s="1023">
        <v>19.492410303096356</v>
      </c>
      <c r="R9" s="1023">
        <v>3.3363038186764458</v>
      </c>
      <c r="S9" s="1023"/>
      <c r="T9" s="1023">
        <v>31.333308236711343</v>
      </c>
      <c r="U9" s="1023">
        <v>8.6061670765781582</v>
      </c>
      <c r="V9" s="1023">
        <v>9.5008700162291486</v>
      </c>
      <c r="W9" s="1023">
        <v>20.264627147852568</v>
      </c>
      <c r="X9" s="1023">
        <v>30.295002426006796</v>
      </c>
      <c r="Y9" s="1023"/>
      <c r="Z9" s="1023">
        <v>30.621219317118243</v>
      </c>
      <c r="AA9" s="1023">
        <v>5.3108512983902738</v>
      </c>
      <c r="AB9" s="1023">
        <v>6.8664678050981198</v>
      </c>
      <c r="AC9" s="1023">
        <v>21.366780671748611</v>
      </c>
      <c r="AD9" s="1023">
        <v>35.834655605044631</v>
      </c>
      <c r="AE9" s="1023"/>
      <c r="AF9" s="1023">
        <v>80.308066782268185</v>
      </c>
      <c r="AG9" s="1023">
        <v>4.371508227197265</v>
      </c>
      <c r="AH9" s="1023">
        <v>3.9859315234659838</v>
      </c>
      <c r="AI9" s="1023">
        <v>6.9552577551701189</v>
      </c>
      <c r="AJ9" s="1023">
        <v>4.3792355126152529</v>
      </c>
      <c r="AK9" s="1023"/>
      <c r="AL9" s="1023">
        <v>98.522508696449691</v>
      </c>
      <c r="AM9" s="1023">
        <v>1.7886751465119484E-2</v>
      </c>
      <c r="AN9" s="1023">
        <v>0</v>
      </c>
      <c r="AO9" s="1023">
        <v>1.4058302163612439</v>
      </c>
      <c r="AP9" s="1023">
        <v>5.3768331443486056E-2</v>
      </c>
      <c r="AQ9" s="1023"/>
    </row>
    <row r="10" spans="1:43" s="1024" customFormat="1" ht="20.100000000000001" customHeight="1">
      <c r="A10" s="1022" t="s">
        <v>29</v>
      </c>
      <c r="B10" s="1023" t="s">
        <v>67</v>
      </c>
      <c r="C10" s="1023" t="s">
        <v>67</v>
      </c>
      <c r="D10" s="1023" t="s">
        <v>67</v>
      </c>
      <c r="E10" s="1023" t="s">
        <v>67</v>
      </c>
      <c r="F10" s="1023" t="s">
        <v>67</v>
      </c>
      <c r="G10" s="1023"/>
      <c r="H10" s="1023" t="s">
        <v>67</v>
      </c>
      <c r="I10" s="1023" t="s">
        <v>67</v>
      </c>
      <c r="J10" s="1023" t="s">
        <v>67</v>
      </c>
      <c r="K10" s="1023" t="s">
        <v>67</v>
      </c>
      <c r="L10" s="1023" t="s">
        <v>67</v>
      </c>
      <c r="M10" s="1023"/>
      <c r="N10" s="1023">
        <v>64.817542515434141</v>
      </c>
      <c r="O10" s="1023">
        <v>13.861010298498739</v>
      </c>
      <c r="P10" s="1023">
        <v>4.8582905596961448</v>
      </c>
      <c r="Q10" s="1023">
        <v>5.504869029004408</v>
      </c>
      <c r="R10" s="1023">
        <v>10.95826758162619</v>
      </c>
      <c r="S10" s="1023"/>
      <c r="T10" s="1023">
        <v>88.184454280230838</v>
      </c>
      <c r="U10" s="1023">
        <v>3.2162545146825017</v>
      </c>
      <c r="V10" s="1023">
        <v>1.3270678018343673</v>
      </c>
      <c r="W10" s="1023">
        <v>2.2106692723834467</v>
      </c>
      <c r="X10" s="1023">
        <v>5.0615539548574295</v>
      </c>
      <c r="Y10" s="1023"/>
      <c r="Z10" s="1023">
        <v>90.776501974096362</v>
      </c>
      <c r="AA10" s="1023">
        <v>2.2278549498625519</v>
      </c>
      <c r="AB10" s="1023">
        <v>1.0354454230699939</v>
      </c>
      <c r="AC10" s="1023">
        <v>2.2798328720029128</v>
      </c>
      <c r="AD10" s="1023">
        <v>3.6803647210439392</v>
      </c>
      <c r="AE10" s="1023"/>
      <c r="AF10" s="1023">
        <v>88.88491645176498</v>
      </c>
      <c r="AG10" s="1023">
        <v>4.1828522367334999</v>
      </c>
      <c r="AH10" s="1023">
        <v>1.3802383693467288</v>
      </c>
      <c r="AI10" s="1023">
        <v>2.3003053152501627</v>
      </c>
      <c r="AJ10" s="1023">
        <v>3.2516870227418977</v>
      </c>
      <c r="AK10" s="1023"/>
      <c r="AL10" s="1023" t="s">
        <v>67</v>
      </c>
      <c r="AM10" s="1023" t="s">
        <v>67</v>
      </c>
      <c r="AN10" s="1023" t="s">
        <v>67</v>
      </c>
      <c r="AO10" s="1023" t="s">
        <v>67</v>
      </c>
      <c r="AP10" s="1023" t="s">
        <v>67</v>
      </c>
      <c r="AQ10" s="1023"/>
    </row>
    <row r="11" spans="1:43" s="1024" customFormat="1" ht="20.100000000000001" customHeight="1">
      <c r="A11" s="1022" t="s">
        <v>30</v>
      </c>
      <c r="B11" s="1023" t="s">
        <v>67</v>
      </c>
      <c r="C11" s="1023" t="s">
        <v>67</v>
      </c>
      <c r="D11" s="1023" t="s">
        <v>67</v>
      </c>
      <c r="E11" s="1023" t="s">
        <v>67</v>
      </c>
      <c r="F11" s="1023" t="s">
        <v>67</v>
      </c>
      <c r="G11" s="1023"/>
      <c r="H11" s="1023" t="s">
        <v>67</v>
      </c>
      <c r="I11" s="1023" t="s">
        <v>67</v>
      </c>
      <c r="J11" s="1023" t="s">
        <v>67</v>
      </c>
      <c r="K11" s="1023" t="s">
        <v>67</v>
      </c>
      <c r="L11" s="1023" t="s">
        <v>67</v>
      </c>
      <c r="M11" s="1023"/>
      <c r="N11" s="1023">
        <v>68.088690517901085</v>
      </c>
      <c r="O11" s="1023">
        <v>3.8503594946290578</v>
      </c>
      <c r="P11" s="1023">
        <v>6.9981594730130601</v>
      </c>
      <c r="Q11" s="1023">
        <v>13.769331174900737</v>
      </c>
      <c r="R11" s="1023">
        <v>7.2934395446863238</v>
      </c>
      <c r="S11" s="1023"/>
      <c r="T11" s="1023">
        <v>85.080556499860975</v>
      </c>
      <c r="U11" s="1023">
        <v>4.0311557208613111</v>
      </c>
      <c r="V11" s="1023">
        <v>1.8971747597518047</v>
      </c>
      <c r="W11" s="1023">
        <v>3.0096448472320758</v>
      </c>
      <c r="X11" s="1023">
        <v>5.9814679973468809</v>
      </c>
      <c r="Y11" s="1023"/>
      <c r="Z11" s="1023">
        <v>90.055698978410021</v>
      </c>
      <c r="AA11" s="1023">
        <v>2.8305069102212919</v>
      </c>
      <c r="AB11" s="1023">
        <v>1.4895640430700967</v>
      </c>
      <c r="AC11" s="1023">
        <v>2.3706815820287535</v>
      </c>
      <c r="AD11" s="1023">
        <v>3.2535481055592266</v>
      </c>
      <c r="AE11" s="1023"/>
      <c r="AF11" s="1023">
        <v>86.180521577352067</v>
      </c>
      <c r="AG11" s="1023">
        <v>4.4549371924892602</v>
      </c>
      <c r="AH11" s="1023">
        <v>1.61374400989828</v>
      </c>
      <c r="AI11" s="1023">
        <v>2.7131258403502536</v>
      </c>
      <c r="AJ11" s="1023">
        <v>5.0376708775552475</v>
      </c>
      <c r="AK11" s="1023"/>
      <c r="AL11" s="1023">
        <v>81.283292092785146</v>
      </c>
      <c r="AM11" s="1023">
        <v>0</v>
      </c>
      <c r="AN11" s="1023">
        <v>0</v>
      </c>
      <c r="AO11" s="1023">
        <v>5.6168407708528871</v>
      </c>
      <c r="AP11" s="1023">
        <v>13.099460825542325</v>
      </c>
      <c r="AQ11" s="1023"/>
    </row>
    <row r="12" spans="1:43" s="1024" customFormat="1" ht="20.100000000000001" customHeight="1">
      <c r="A12" s="1022" t="s">
        <v>31</v>
      </c>
      <c r="B12" s="1023" t="s">
        <v>67</v>
      </c>
      <c r="C12" s="1023" t="s">
        <v>67</v>
      </c>
      <c r="D12" s="1023" t="s">
        <v>67</v>
      </c>
      <c r="E12" s="1023" t="s">
        <v>67</v>
      </c>
      <c r="F12" s="1023" t="s">
        <v>67</v>
      </c>
      <c r="G12" s="1023"/>
      <c r="H12" s="1023">
        <v>100</v>
      </c>
      <c r="I12" s="1023">
        <v>0</v>
      </c>
      <c r="J12" s="1023">
        <v>0</v>
      </c>
      <c r="K12" s="1023">
        <v>0</v>
      </c>
      <c r="L12" s="1023">
        <v>0</v>
      </c>
      <c r="M12" s="1023"/>
      <c r="N12" s="1023">
        <v>91.476052971523558</v>
      </c>
      <c r="O12" s="1023">
        <v>0</v>
      </c>
      <c r="P12" s="1023">
        <v>0</v>
      </c>
      <c r="Q12" s="1023">
        <v>2.3179992055902217</v>
      </c>
      <c r="R12" s="1023">
        <v>6.2058313405140835</v>
      </c>
      <c r="S12" s="1023"/>
      <c r="T12" s="1023">
        <v>89.275385532287615</v>
      </c>
      <c r="U12" s="1023">
        <v>1.5428961885181902</v>
      </c>
      <c r="V12" s="1023">
        <v>0.98057950246674186</v>
      </c>
      <c r="W12" s="1023">
        <v>3.33296283649962</v>
      </c>
      <c r="X12" s="1023">
        <v>4.8681727640869425</v>
      </c>
      <c r="Y12" s="1023"/>
      <c r="Z12" s="1023">
        <v>86.306262379488317</v>
      </c>
      <c r="AA12" s="1023">
        <v>4.1742124059404828</v>
      </c>
      <c r="AB12" s="1023">
        <v>1.6702723018996848</v>
      </c>
      <c r="AC12" s="1023">
        <v>2.5441659833998842</v>
      </c>
      <c r="AD12" s="1023">
        <v>5.3050848450291737</v>
      </c>
      <c r="AE12" s="1023"/>
      <c r="AF12" s="1023">
        <v>77.938637314871656</v>
      </c>
      <c r="AG12" s="1023">
        <v>7.2290871869567939</v>
      </c>
      <c r="AH12" s="1023">
        <v>3.8093839210008702</v>
      </c>
      <c r="AI12" s="1023">
        <v>6.408548269412309</v>
      </c>
      <c r="AJ12" s="1023">
        <v>4.6143430774946159</v>
      </c>
      <c r="AK12" s="1023"/>
      <c r="AL12" s="1023">
        <v>93.482922811699609</v>
      </c>
      <c r="AM12" s="1023">
        <v>0.86695392891026346</v>
      </c>
      <c r="AN12" s="1023">
        <v>1.3750780865551508</v>
      </c>
      <c r="AO12" s="1023">
        <v>1.8555885212629777</v>
      </c>
      <c r="AP12" s="1023">
        <v>2.4194562655280625</v>
      </c>
      <c r="AQ12" s="1023"/>
    </row>
    <row r="13" spans="1:43" s="1024" customFormat="1" ht="20.100000000000001" customHeight="1">
      <c r="A13" s="1022" t="s">
        <v>32</v>
      </c>
      <c r="B13" s="1023" t="s">
        <v>67</v>
      </c>
      <c r="C13" s="1023" t="s">
        <v>67</v>
      </c>
      <c r="D13" s="1023" t="s">
        <v>67</v>
      </c>
      <c r="E13" s="1023" t="s">
        <v>67</v>
      </c>
      <c r="F13" s="1023" t="s">
        <v>67</v>
      </c>
      <c r="G13" s="1023"/>
      <c r="H13" s="1023" t="s">
        <v>67</v>
      </c>
      <c r="I13" s="1023" t="s">
        <v>67</v>
      </c>
      <c r="J13" s="1023" t="s">
        <v>67</v>
      </c>
      <c r="K13" s="1023" t="s">
        <v>67</v>
      </c>
      <c r="L13" s="1023" t="s">
        <v>67</v>
      </c>
      <c r="M13" s="1023"/>
      <c r="N13" s="1023">
        <v>82.446599245562467</v>
      </c>
      <c r="O13" s="1023">
        <v>0</v>
      </c>
      <c r="P13" s="1023">
        <v>0</v>
      </c>
      <c r="Q13" s="1023">
        <v>5.7410150193237834</v>
      </c>
      <c r="R13" s="1023">
        <v>11.811807178727639</v>
      </c>
      <c r="S13" s="1023"/>
      <c r="T13" s="1023">
        <v>78.571660166871681</v>
      </c>
      <c r="U13" s="1023">
        <v>4.7640074542932576</v>
      </c>
      <c r="V13" s="1023">
        <v>3.5278667766924396</v>
      </c>
      <c r="W13" s="1023">
        <v>6.6146613698241969</v>
      </c>
      <c r="X13" s="1023">
        <v>6.5218021512297195</v>
      </c>
      <c r="Y13" s="1023"/>
      <c r="Z13" s="1023">
        <v>84.741140815694521</v>
      </c>
      <c r="AA13" s="1023">
        <v>4.4323488197237513</v>
      </c>
      <c r="AB13" s="1023">
        <v>2.0065729476609646</v>
      </c>
      <c r="AC13" s="1023">
        <v>4.9748020513713245</v>
      </c>
      <c r="AD13" s="1023">
        <v>3.8451341347571564</v>
      </c>
      <c r="AE13" s="1023"/>
      <c r="AF13" s="1023">
        <v>78.419041083391292</v>
      </c>
      <c r="AG13" s="1023">
        <v>4.6844232634454919</v>
      </c>
      <c r="AH13" s="1023">
        <v>3.2667641026705461</v>
      </c>
      <c r="AI13" s="1023">
        <v>8.2839905725428089</v>
      </c>
      <c r="AJ13" s="1023">
        <v>5.345778948963062</v>
      </c>
      <c r="AK13" s="1023"/>
      <c r="AL13" s="1023" t="s">
        <v>67</v>
      </c>
      <c r="AM13" s="1023" t="s">
        <v>67</v>
      </c>
      <c r="AN13" s="1023" t="s">
        <v>67</v>
      </c>
      <c r="AO13" s="1023" t="s">
        <v>67</v>
      </c>
      <c r="AP13" s="1023" t="s">
        <v>67</v>
      </c>
      <c r="AQ13" s="1023"/>
    </row>
    <row r="14" spans="1:43" s="1024" customFormat="1" ht="20.100000000000001" customHeight="1">
      <c r="A14" s="1022" t="s">
        <v>33</v>
      </c>
      <c r="B14" s="1023" t="s">
        <v>67</v>
      </c>
      <c r="C14" s="1023" t="s">
        <v>67</v>
      </c>
      <c r="D14" s="1023" t="s">
        <v>67</v>
      </c>
      <c r="E14" s="1023" t="s">
        <v>67</v>
      </c>
      <c r="F14" s="1023" t="s">
        <v>67</v>
      </c>
      <c r="G14" s="1023"/>
      <c r="H14" s="1023" t="s">
        <v>67</v>
      </c>
      <c r="I14" s="1023" t="s">
        <v>67</v>
      </c>
      <c r="J14" s="1023" t="s">
        <v>67</v>
      </c>
      <c r="K14" s="1023" t="s">
        <v>67</v>
      </c>
      <c r="L14" s="1023" t="s">
        <v>67</v>
      </c>
      <c r="M14" s="1023"/>
      <c r="N14" s="1023">
        <v>70.187059356017997</v>
      </c>
      <c r="O14" s="1023">
        <v>5.8703517697888472</v>
      </c>
      <c r="P14" s="1023">
        <v>5.4426386600213865</v>
      </c>
      <c r="Q14" s="1023">
        <v>11.395280748497015</v>
      </c>
      <c r="R14" s="1023">
        <v>7.1046323812589467</v>
      </c>
      <c r="S14" s="1023"/>
      <c r="T14" s="1023" t="s">
        <v>67</v>
      </c>
      <c r="U14" s="1023" t="s">
        <v>67</v>
      </c>
      <c r="V14" s="1023" t="s">
        <v>67</v>
      </c>
      <c r="W14" s="1023" t="s">
        <v>67</v>
      </c>
      <c r="X14" s="1023" t="s">
        <v>67</v>
      </c>
      <c r="Y14" s="1023"/>
      <c r="Z14" s="1023" t="s">
        <v>67</v>
      </c>
      <c r="AA14" s="1023" t="s">
        <v>67</v>
      </c>
      <c r="AB14" s="1023" t="s">
        <v>67</v>
      </c>
      <c r="AC14" s="1023" t="s">
        <v>67</v>
      </c>
      <c r="AD14" s="1023" t="s">
        <v>67</v>
      </c>
      <c r="AE14" s="1023"/>
      <c r="AF14" s="1023">
        <v>80.820974011966712</v>
      </c>
      <c r="AG14" s="1023">
        <v>3.8930817146994929</v>
      </c>
      <c r="AH14" s="1023">
        <v>4.1567271211792232</v>
      </c>
      <c r="AI14" s="1023">
        <v>5.8182343149124893</v>
      </c>
      <c r="AJ14" s="1023">
        <v>5.3109826020282771</v>
      </c>
      <c r="AK14" s="1023"/>
      <c r="AL14" s="1023" t="s">
        <v>67</v>
      </c>
      <c r="AM14" s="1023" t="s">
        <v>67</v>
      </c>
      <c r="AN14" s="1023" t="s">
        <v>67</v>
      </c>
      <c r="AO14" s="1023" t="s">
        <v>67</v>
      </c>
      <c r="AP14" s="1023" t="s">
        <v>67</v>
      </c>
      <c r="AQ14" s="1023"/>
    </row>
    <row r="15" spans="1:43" s="1024" customFormat="1" ht="20.100000000000001" customHeight="1">
      <c r="A15" s="1022" t="s">
        <v>891</v>
      </c>
      <c r="B15" s="1023">
        <v>100</v>
      </c>
      <c r="C15" s="1023">
        <v>0</v>
      </c>
      <c r="D15" s="1023">
        <v>0</v>
      </c>
      <c r="E15" s="1023">
        <v>0</v>
      </c>
      <c r="F15" s="1023">
        <v>0</v>
      </c>
      <c r="G15" s="1023"/>
      <c r="H15" s="1023">
        <v>95.449325991978768</v>
      </c>
      <c r="I15" s="1023">
        <v>3.3835802878326575</v>
      </c>
      <c r="J15" s="1023">
        <v>0</v>
      </c>
      <c r="K15" s="1023">
        <v>1.167089293846109</v>
      </c>
      <c r="L15" s="1023">
        <v>0</v>
      </c>
      <c r="M15" s="1023"/>
      <c r="N15" s="1023">
        <v>79.595058837583053</v>
      </c>
      <c r="O15" s="1023">
        <v>10.508732371542798</v>
      </c>
      <c r="P15" s="1023">
        <v>4.2768002124100786</v>
      </c>
      <c r="Q15" s="1023">
        <v>2.4215988873298175</v>
      </c>
      <c r="R15" s="1023">
        <v>3.1978082375450771</v>
      </c>
      <c r="S15" s="1023"/>
      <c r="T15" s="1023">
        <v>78.952086650660576</v>
      </c>
      <c r="U15" s="1023">
        <v>8.998060105542903</v>
      </c>
      <c r="V15" s="1023">
        <v>2.7236723118307231</v>
      </c>
      <c r="W15" s="1023">
        <v>3.6874371840557902</v>
      </c>
      <c r="X15" s="1023">
        <v>5.6387429494138761</v>
      </c>
      <c r="Y15" s="1023"/>
      <c r="Z15" s="1023">
        <v>90.21077407246942</v>
      </c>
      <c r="AA15" s="1023">
        <v>4.152804581207663</v>
      </c>
      <c r="AB15" s="1023">
        <v>1.8484588643372202</v>
      </c>
      <c r="AC15" s="1023">
        <v>2.2283156690150707</v>
      </c>
      <c r="AD15" s="1023">
        <v>1.559639191292721</v>
      </c>
      <c r="AE15" s="1023"/>
      <c r="AF15" s="1023">
        <v>82.78462890605249</v>
      </c>
      <c r="AG15" s="1023">
        <v>6.3872113985742107</v>
      </c>
      <c r="AH15" s="1023">
        <v>3.3953354182902538</v>
      </c>
      <c r="AI15" s="1023">
        <v>4.231723685755723</v>
      </c>
      <c r="AJ15" s="1023">
        <v>3.2011003693666051</v>
      </c>
      <c r="AK15" s="1023"/>
      <c r="AL15" s="1023" t="s">
        <v>67</v>
      </c>
      <c r="AM15" s="1023" t="s">
        <v>67</v>
      </c>
      <c r="AN15" s="1023" t="s">
        <v>67</v>
      </c>
      <c r="AO15" s="1023" t="s">
        <v>67</v>
      </c>
      <c r="AP15" s="1023" t="s">
        <v>67</v>
      </c>
      <c r="AQ15" s="1023"/>
    </row>
    <row r="16" spans="1:43" s="1024" customFormat="1" ht="20.100000000000001" customHeight="1">
      <c r="A16" s="1022" t="s">
        <v>35</v>
      </c>
      <c r="B16" s="1023">
        <v>100</v>
      </c>
      <c r="C16" s="1023">
        <v>0</v>
      </c>
      <c r="D16" s="1023">
        <v>0</v>
      </c>
      <c r="E16" s="1023">
        <v>0</v>
      </c>
      <c r="F16" s="1023">
        <v>0</v>
      </c>
      <c r="G16" s="1023"/>
      <c r="H16" s="1023">
        <v>68.603036119090575</v>
      </c>
      <c r="I16" s="1023">
        <v>0</v>
      </c>
      <c r="J16" s="1023">
        <v>31.396926583981859</v>
      </c>
      <c r="K16" s="1023">
        <v>0</v>
      </c>
      <c r="L16" s="1023">
        <v>0</v>
      </c>
      <c r="M16" s="1023"/>
      <c r="N16" s="1023">
        <v>82.861960237817712</v>
      </c>
      <c r="O16" s="1023">
        <v>8.7656766278335265</v>
      </c>
      <c r="P16" s="1023">
        <v>2.9072706315974552</v>
      </c>
      <c r="Q16" s="1023">
        <v>0.61727108743642678</v>
      </c>
      <c r="R16" s="1023">
        <v>4.8478162057266401</v>
      </c>
      <c r="S16" s="1023"/>
      <c r="T16" s="1023">
        <v>79.631393912658694</v>
      </c>
      <c r="U16" s="1023">
        <v>6.9678224067378958</v>
      </c>
      <c r="V16" s="1023">
        <v>2.2760371871482739</v>
      </c>
      <c r="W16" s="1023">
        <v>3.2697721241935858</v>
      </c>
      <c r="X16" s="1023">
        <v>7.8549737975886753</v>
      </c>
      <c r="Y16" s="1023"/>
      <c r="Z16" s="1023">
        <v>84.409674548667653</v>
      </c>
      <c r="AA16" s="1023">
        <v>3.8411445766924799</v>
      </c>
      <c r="AB16" s="1023">
        <v>1.6571125026395517</v>
      </c>
      <c r="AC16" s="1023">
        <v>2.9675519557337222</v>
      </c>
      <c r="AD16" s="1023">
        <v>7.1245153239064622</v>
      </c>
      <c r="AE16" s="1023"/>
      <c r="AF16" s="1023">
        <v>82.254409921587595</v>
      </c>
      <c r="AG16" s="1023">
        <v>4.9198411155039077</v>
      </c>
      <c r="AH16" s="1023">
        <v>1.9684894619474134</v>
      </c>
      <c r="AI16" s="1023">
        <v>3.8831286113914092</v>
      </c>
      <c r="AJ16" s="1023">
        <v>6.974126847056926</v>
      </c>
      <c r="AK16" s="1023"/>
      <c r="AL16" s="1023" t="s">
        <v>67</v>
      </c>
      <c r="AM16" s="1023" t="s">
        <v>67</v>
      </c>
      <c r="AN16" s="1023" t="s">
        <v>67</v>
      </c>
      <c r="AO16" s="1023" t="s">
        <v>67</v>
      </c>
      <c r="AP16" s="1023" t="s">
        <v>67</v>
      </c>
      <c r="AQ16" s="1023"/>
    </row>
    <row r="17" spans="1:43" s="1024" customFormat="1" ht="20.100000000000001" customHeight="1">
      <c r="A17" s="1022" t="s">
        <v>36</v>
      </c>
      <c r="B17" s="1023" t="s">
        <v>67</v>
      </c>
      <c r="C17" s="1023" t="s">
        <v>67</v>
      </c>
      <c r="D17" s="1023" t="s">
        <v>67</v>
      </c>
      <c r="E17" s="1023" t="s">
        <v>67</v>
      </c>
      <c r="F17" s="1023" t="s">
        <v>67</v>
      </c>
      <c r="G17" s="1023"/>
      <c r="H17" s="1023" t="s">
        <v>67</v>
      </c>
      <c r="I17" s="1023" t="s">
        <v>67</v>
      </c>
      <c r="J17" s="1023" t="s">
        <v>67</v>
      </c>
      <c r="K17" s="1023" t="s">
        <v>67</v>
      </c>
      <c r="L17" s="1023" t="s">
        <v>67</v>
      </c>
      <c r="M17" s="1023"/>
      <c r="N17" s="1023">
        <v>37.812350490994262</v>
      </c>
      <c r="O17" s="1023">
        <v>10.078717963538072</v>
      </c>
      <c r="P17" s="1023">
        <v>1.0349110450856145</v>
      </c>
      <c r="Q17" s="1023">
        <v>13.550445977645994</v>
      </c>
      <c r="R17" s="1023">
        <v>37.523536329908623</v>
      </c>
      <c r="S17" s="1023"/>
      <c r="T17" s="1023">
        <v>75.083747777785035</v>
      </c>
      <c r="U17" s="1023">
        <v>4.8469387011572973</v>
      </c>
      <c r="V17" s="1023">
        <v>3.7552233433419584</v>
      </c>
      <c r="W17" s="1023">
        <v>6.1072742674228655</v>
      </c>
      <c r="X17" s="1023">
        <v>10.206815190630138</v>
      </c>
      <c r="Y17" s="1023"/>
      <c r="Z17" s="1023">
        <v>83.477105479309031</v>
      </c>
      <c r="AA17" s="1023">
        <v>3.2351516401943323</v>
      </c>
      <c r="AB17" s="1023">
        <v>2.0502882542396743</v>
      </c>
      <c r="AC17" s="1023">
        <v>3.3016688213931515</v>
      </c>
      <c r="AD17" s="1023">
        <v>7.9357843990267209</v>
      </c>
      <c r="AE17" s="1023"/>
      <c r="AF17" s="1023">
        <v>71.245195074211196</v>
      </c>
      <c r="AG17" s="1023">
        <v>4.6008192098494467</v>
      </c>
      <c r="AH17" s="1023">
        <v>3.9524586773499215</v>
      </c>
      <c r="AI17" s="1023">
        <v>6.3350719947052418</v>
      </c>
      <c r="AJ17" s="1023">
        <v>13.866447090931006</v>
      </c>
      <c r="AK17" s="1023"/>
      <c r="AL17" s="1023">
        <v>72.215913586833054</v>
      </c>
      <c r="AM17" s="1023">
        <v>5.2350683693707261</v>
      </c>
      <c r="AN17" s="1023">
        <v>5.1113081518275649</v>
      </c>
      <c r="AO17" s="1023">
        <v>3.9959346791944572</v>
      </c>
      <c r="AP17" s="1023">
        <v>13.441764577255134</v>
      </c>
      <c r="AQ17" s="1023"/>
    </row>
    <row r="18" spans="1:43" s="1024" customFormat="1" ht="20.100000000000001" customHeight="1" thickBot="1">
      <c r="A18" s="1025" t="s">
        <v>37</v>
      </c>
      <c r="B18" s="1026">
        <v>100</v>
      </c>
      <c r="C18" s="1026">
        <v>0</v>
      </c>
      <c r="D18" s="1026">
        <v>0</v>
      </c>
      <c r="E18" s="1026">
        <v>0</v>
      </c>
      <c r="F18" s="1026">
        <v>0</v>
      </c>
      <c r="G18" s="1026"/>
      <c r="H18" s="1026">
        <v>94.433687789450687</v>
      </c>
      <c r="I18" s="1026">
        <v>2.2755199816438805</v>
      </c>
      <c r="J18" s="1026">
        <v>2.5058972575873115</v>
      </c>
      <c r="K18" s="1026">
        <v>0.78488901772465147</v>
      </c>
      <c r="L18" s="1026">
        <v>0</v>
      </c>
      <c r="M18" s="1026"/>
      <c r="N18" s="1026">
        <v>77.274776298192634</v>
      </c>
      <c r="O18" s="1026">
        <v>9.8984654830055057</v>
      </c>
      <c r="P18" s="1026">
        <v>4.0684591353674682</v>
      </c>
      <c r="Q18" s="1026">
        <v>3.3611987122296454</v>
      </c>
      <c r="R18" s="1026">
        <v>5.3970926657149265</v>
      </c>
      <c r="S18" s="1026"/>
      <c r="T18" s="1026">
        <v>84.584504705575299</v>
      </c>
      <c r="U18" s="1026">
        <v>4.3076988254659501</v>
      </c>
      <c r="V18" s="1026">
        <v>1.9161913940827699</v>
      </c>
      <c r="W18" s="1026">
        <v>3.0950727519830421</v>
      </c>
      <c r="X18" s="1026">
        <v>6.0965318609866772</v>
      </c>
      <c r="Y18" s="1026"/>
      <c r="Z18" s="1026">
        <v>89.429597026732907</v>
      </c>
      <c r="AA18" s="1026">
        <v>2.6559473455887264</v>
      </c>
      <c r="AB18" s="1026">
        <v>1.3046110735811767</v>
      </c>
      <c r="AC18" s="1026">
        <v>2.525643654596438</v>
      </c>
      <c r="AD18" s="1026">
        <v>4.0842004241995404</v>
      </c>
      <c r="AE18" s="1026"/>
      <c r="AF18" s="1026">
        <v>81.327135841586596</v>
      </c>
      <c r="AG18" s="1026">
        <v>4.86519380885996</v>
      </c>
      <c r="AH18" s="1026">
        <v>3.5856786830511966</v>
      </c>
      <c r="AI18" s="1026">
        <v>5.7103963326229819</v>
      </c>
      <c r="AJ18" s="1026">
        <v>4.5115949815860601</v>
      </c>
      <c r="AK18" s="1026"/>
      <c r="AL18" s="1026">
        <v>92.400648380303721</v>
      </c>
      <c r="AM18" s="1026">
        <v>1.0969422466167511</v>
      </c>
      <c r="AN18" s="1026">
        <v>1.534604549712405</v>
      </c>
      <c r="AO18" s="1026">
        <v>1.969871211998995</v>
      </c>
      <c r="AP18" s="1026">
        <v>2.9979319149789418</v>
      </c>
      <c r="AQ18" s="1023"/>
    </row>
    <row r="19" spans="1:43" s="1024" customFormat="1" ht="15.75" customHeight="1">
      <c r="A19" s="1027" t="s">
        <v>967</v>
      </c>
    </row>
    <row r="20" spans="1:43" s="1024" customFormat="1" ht="12.75" customHeight="1">
      <c r="A20" s="1024" t="s">
        <v>968</v>
      </c>
    </row>
    <row r="21" spans="1:43" s="1024" customFormat="1" ht="10.199999999999999">
      <c r="A21" s="1024" t="s">
        <v>969</v>
      </c>
      <c r="B21" s="1028"/>
      <c r="C21" s="1028"/>
      <c r="D21" s="1028"/>
      <c r="E21" s="1028"/>
      <c r="F21" s="1028"/>
    </row>
    <row r="22" spans="1:43">
      <c r="A22" s="1029" t="s">
        <v>970</v>
      </c>
    </row>
    <row r="23" spans="1:43">
      <c r="A23" s="1029" t="s">
        <v>971</v>
      </c>
    </row>
    <row r="24" spans="1:43">
      <c r="A24" s="229" t="s">
        <v>69</v>
      </c>
    </row>
  </sheetData>
  <mergeCells count="11">
    <mergeCell ref="AL6:AP6"/>
    <mergeCell ref="A2:AP2"/>
    <mergeCell ref="A3:AP3"/>
    <mergeCell ref="A4:AP4"/>
    <mergeCell ref="A6:A7"/>
    <mergeCell ref="B6:F6"/>
    <mergeCell ref="H6:L6"/>
    <mergeCell ref="N6:R6"/>
    <mergeCell ref="T6:X6"/>
    <mergeCell ref="Z6:AD6"/>
    <mergeCell ref="AF6:AJ6"/>
  </mergeCells>
  <hyperlinks>
    <hyperlink ref="A1" location="Índice!A1" display="Volver al Índice" xr:uid="{B623C9F0-84B3-476E-B5B5-9007F9BC266F}"/>
  </hyperlinks>
  <printOptions horizontalCentered="1" verticalCentered="1"/>
  <pageMargins left="0.39370078740157483" right="0.39370078740157483" top="0.59055118110236227" bottom="0.59055118110236227" header="0.59055118110236227" footer="0.59055118110236227"/>
  <pageSetup paperSize="9" scale="54"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213B5-AA4D-4DC3-92D1-5E8769A74C01}">
  <dimension ref="A1:AG70"/>
  <sheetViews>
    <sheetView showGridLines="0" zoomScaleNormal="100" workbookViewId="0">
      <selection sqref="A1:D1"/>
    </sheetView>
  </sheetViews>
  <sheetFormatPr baseColWidth="10" defaultColWidth="11.44140625" defaultRowHeight="13.8"/>
  <cols>
    <col min="1" max="1" width="30.5546875" style="1030" customWidth="1"/>
    <col min="2" max="28" width="8.5546875" style="1030" customWidth="1"/>
    <col min="29" max="29" width="9.44140625" style="1030" customWidth="1"/>
    <col min="30" max="30" width="8.5546875" style="1030" customWidth="1"/>
    <col min="31" max="31" width="12" style="1030" bestFit="1" customWidth="1"/>
    <col min="32" max="16384" width="11.44140625" style="1031"/>
  </cols>
  <sheetData>
    <row r="1" spans="1:33" ht="18" customHeight="1">
      <c r="A1" s="1176" t="s">
        <v>1064</v>
      </c>
      <c r="B1" s="1176"/>
      <c r="C1" s="1176"/>
      <c r="D1" s="1176"/>
    </row>
    <row r="2" spans="1:33" ht="21" customHeight="1">
      <c r="E2" s="500"/>
      <c r="F2" s="500"/>
      <c r="G2" s="500"/>
      <c r="L2" s="500" t="s">
        <v>972</v>
      </c>
      <c r="M2" s="500"/>
      <c r="N2" s="500"/>
      <c r="O2" s="500"/>
    </row>
    <row r="3" spans="1:33" ht="18.75" customHeight="1">
      <c r="Q3" s="1032">
        <v>45199</v>
      </c>
      <c r="R3" s="1032"/>
      <c r="S3" s="1032"/>
      <c r="T3" s="1032"/>
    </row>
    <row r="4" spans="1:33">
      <c r="A4" s="1033"/>
      <c r="B4" s="1034"/>
      <c r="C4" s="1033"/>
      <c r="D4" s="1033"/>
    </row>
    <row r="5" spans="1:33" ht="12.75" customHeight="1">
      <c r="A5" s="1035"/>
      <c r="B5" s="1036" t="s">
        <v>28</v>
      </c>
      <c r="C5" s="1036"/>
      <c r="D5" s="1037"/>
      <c r="E5" s="1037" t="s">
        <v>29</v>
      </c>
      <c r="F5" s="1038"/>
      <c r="G5" s="1038"/>
      <c r="H5" s="1038" t="s">
        <v>30</v>
      </c>
      <c r="I5" s="1038"/>
      <c r="J5" s="1038"/>
      <c r="K5" s="1038" t="s">
        <v>31</v>
      </c>
      <c r="L5" s="1038"/>
      <c r="M5" s="1038"/>
      <c r="N5" s="1038" t="s">
        <v>32</v>
      </c>
      <c r="O5" s="1038"/>
      <c r="P5" s="1038"/>
      <c r="Q5" s="1038" t="s">
        <v>33</v>
      </c>
      <c r="R5" s="1038"/>
      <c r="S5" s="1038"/>
      <c r="T5" s="1038" t="s">
        <v>34</v>
      </c>
      <c r="U5" s="1038"/>
      <c r="V5" s="1038"/>
      <c r="W5" s="1038" t="s">
        <v>35</v>
      </c>
      <c r="X5" s="1038"/>
      <c r="Y5" s="1038"/>
      <c r="Z5" s="1038" t="s">
        <v>36</v>
      </c>
      <c r="AA5" s="1038"/>
      <c r="AB5" s="1038"/>
      <c r="AC5" s="1038" t="s">
        <v>741</v>
      </c>
      <c r="AD5" s="1038"/>
      <c r="AE5" s="1038"/>
    </row>
    <row r="6" spans="1:33" s="1043" customFormat="1" ht="41.4">
      <c r="A6" s="1039"/>
      <c r="B6" s="1040" t="s">
        <v>973</v>
      </c>
      <c r="C6" s="1041" t="s">
        <v>974</v>
      </c>
      <c r="D6" s="1042" t="s">
        <v>975</v>
      </c>
      <c r="E6" s="1040" t="s">
        <v>973</v>
      </c>
      <c r="F6" s="1041" t="s">
        <v>974</v>
      </c>
      <c r="G6" s="1042" t="s">
        <v>975</v>
      </c>
      <c r="H6" s="1040" t="s">
        <v>973</v>
      </c>
      <c r="I6" s="1041" t="s">
        <v>974</v>
      </c>
      <c r="J6" s="1042" t="s">
        <v>975</v>
      </c>
      <c r="K6" s="1040" t="s">
        <v>973</v>
      </c>
      <c r="L6" s="1041" t="s">
        <v>974</v>
      </c>
      <c r="M6" s="1042" t="s">
        <v>975</v>
      </c>
      <c r="N6" s="1040" t="s">
        <v>973</v>
      </c>
      <c r="O6" s="1041" t="s">
        <v>974</v>
      </c>
      <c r="P6" s="1042" t="s">
        <v>975</v>
      </c>
      <c r="Q6" s="1040" t="s">
        <v>973</v>
      </c>
      <c r="R6" s="1041" t="s">
        <v>974</v>
      </c>
      <c r="S6" s="1042" t="s">
        <v>975</v>
      </c>
      <c r="T6" s="1040" t="s">
        <v>973</v>
      </c>
      <c r="U6" s="1041" t="s">
        <v>974</v>
      </c>
      <c r="V6" s="1042" t="s">
        <v>975</v>
      </c>
      <c r="W6" s="1040" t="s">
        <v>973</v>
      </c>
      <c r="X6" s="1041" t="s">
        <v>974</v>
      </c>
      <c r="Y6" s="1042" t="s">
        <v>975</v>
      </c>
      <c r="Z6" s="1040" t="s">
        <v>973</v>
      </c>
      <c r="AA6" s="1041" t="s">
        <v>974</v>
      </c>
      <c r="AB6" s="1042" t="s">
        <v>975</v>
      </c>
      <c r="AC6" s="1040" t="s">
        <v>973</v>
      </c>
      <c r="AD6" s="1041" t="s">
        <v>974</v>
      </c>
      <c r="AE6" s="1042" t="s">
        <v>975</v>
      </c>
    </row>
    <row r="7" spans="1:33" s="1043" customFormat="1" ht="10.199999999999999">
      <c r="A7" s="1044" t="s">
        <v>976</v>
      </c>
      <c r="B7" s="1045">
        <v>0</v>
      </c>
      <c r="C7" s="1046">
        <v>0</v>
      </c>
      <c r="D7" s="1047">
        <v>0</v>
      </c>
      <c r="E7" s="1045">
        <v>0</v>
      </c>
      <c r="F7" s="1046">
        <v>0</v>
      </c>
      <c r="G7" s="1047">
        <v>0</v>
      </c>
      <c r="H7" s="1045">
        <v>0</v>
      </c>
      <c r="I7" s="1046">
        <v>0</v>
      </c>
      <c r="J7" s="1047">
        <v>0</v>
      </c>
      <c r="K7" s="1045">
        <v>0</v>
      </c>
      <c r="L7" s="1046">
        <v>0</v>
      </c>
      <c r="M7" s="1047">
        <v>0</v>
      </c>
      <c r="N7" s="1045">
        <v>0</v>
      </c>
      <c r="O7" s="1046">
        <v>0</v>
      </c>
      <c r="P7" s="1047">
        <v>0</v>
      </c>
      <c r="Q7" s="1045">
        <v>0</v>
      </c>
      <c r="R7" s="1046">
        <v>0</v>
      </c>
      <c r="S7" s="1047">
        <v>0</v>
      </c>
      <c r="T7" s="1045">
        <v>0</v>
      </c>
      <c r="U7" s="1046">
        <v>419.48431320854206</v>
      </c>
      <c r="V7" s="1047">
        <v>1591.104</v>
      </c>
      <c r="W7" s="1045">
        <v>606.36400000000003</v>
      </c>
      <c r="X7" s="1046">
        <v>0</v>
      </c>
      <c r="Y7" s="1047">
        <v>606.36400000000003</v>
      </c>
      <c r="Z7" s="1045">
        <v>0</v>
      </c>
      <c r="AA7" s="1046">
        <v>0</v>
      </c>
      <c r="AB7" s="1047">
        <v>0</v>
      </c>
      <c r="AC7" s="1045">
        <v>606.36400000000003</v>
      </c>
      <c r="AD7" s="1046">
        <v>419.48431320854206</v>
      </c>
      <c r="AE7" s="1047">
        <v>2197.4679999999998</v>
      </c>
      <c r="AF7" s="1048"/>
      <c r="AG7" s="1048"/>
    </row>
    <row r="8" spans="1:33" s="1043" customFormat="1" ht="10.199999999999999">
      <c r="A8" s="1049" t="s">
        <v>977</v>
      </c>
      <c r="B8" s="1050">
        <v>0</v>
      </c>
      <c r="C8" s="1051">
        <v>0</v>
      </c>
      <c r="D8" s="1052">
        <v>0</v>
      </c>
      <c r="E8" s="1050">
        <v>0</v>
      </c>
      <c r="F8" s="1051">
        <v>0</v>
      </c>
      <c r="G8" s="1052">
        <v>0</v>
      </c>
      <c r="H8" s="1050">
        <v>0</v>
      </c>
      <c r="I8" s="1051">
        <v>0</v>
      </c>
      <c r="J8" s="1052">
        <v>0</v>
      </c>
      <c r="K8" s="1050">
        <v>0</v>
      </c>
      <c r="L8" s="1051">
        <v>0</v>
      </c>
      <c r="M8" s="1052">
        <v>0</v>
      </c>
      <c r="N8" s="1050">
        <v>0</v>
      </c>
      <c r="O8" s="1051">
        <v>0</v>
      </c>
      <c r="P8" s="1052">
        <v>0</v>
      </c>
      <c r="Q8" s="1050">
        <v>0</v>
      </c>
      <c r="R8" s="1051">
        <v>0</v>
      </c>
      <c r="S8" s="1052">
        <v>0</v>
      </c>
      <c r="T8" s="1050">
        <v>0</v>
      </c>
      <c r="U8" s="1051">
        <v>0</v>
      </c>
      <c r="V8" s="1052">
        <v>0</v>
      </c>
      <c r="W8" s="1050">
        <v>0</v>
      </c>
      <c r="X8" s="1051">
        <v>0</v>
      </c>
      <c r="Y8" s="1052">
        <v>0</v>
      </c>
      <c r="Z8" s="1050">
        <v>0</v>
      </c>
      <c r="AA8" s="1051">
        <v>0</v>
      </c>
      <c r="AB8" s="1052">
        <v>0</v>
      </c>
      <c r="AC8" s="1050">
        <v>0</v>
      </c>
      <c r="AD8" s="1051">
        <v>0</v>
      </c>
      <c r="AE8" s="1053">
        <v>0</v>
      </c>
      <c r="AF8" s="1048"/>
      <c r="AG8" s="1048"/>
    </row>
    <row r="9" spans="1:33" s="1043" customFormat="1" ht="10.199999999999999">
      <c r="A9" s="1049" t="s">
        <v>622</v>
      </c>
      <c r="B9" s="1050">
        <v>0</v>
      </c>
      <c r="C9" s="1052">
        <v>0</v>
      </c>
      <c r="D9" s="1052">
        <v>0</v>
      </c>
      <c r="E9" s="1050">
        <v>0</v>
      </c>
      <c r="F9" s="1052">
        <v>0</v>
      </c>
      <c r="G9" s="1052">
        <v>0</v>
      </c>
      <c r="H9" s="1050">
        <v>0</v>
      </c>
      <c r="I9" s="1052">
        <v>0</v>
      </c>
      <c r="J9" s="1052">
        <v>0</v>
      </c>
      <c r="K9" s="1050">
        <v>0</v>
      </c>
      <c r="L9" s="1052">
        <v>0</v>
      </c>
      <c r="M9" s="1052">
        <v>0</v>
      </c>
      <c r="N9" s="1050">
        <v>0</v>
      </c>
      <c r="O9" s="1052">
        <v>0</v>
      </c>
      <c r="P9" s="1052">
        <v>0</v>
      </c>
      <c r="Q9" s="1050">
        <v>0</v>
      </c>
      <c r="R9" s="1052">
        <v>0</v>
      </c>
      <c r="S9" s="1052">
        <v>0</v>
      </c>
      <c r="T9" s="1050">
        <v>0</v>
      </c>
      <c r="U9" s="1052">
        <v>0</v>
      </c>
      <c r="V9" s="1052">
        <v>0</v>
      </c>
      <c r="W9" s="1050">
        <v>0</v>
      </c>
      <c r="X9" s="1052">
        <v>0</v>
      </c>
      <c r="Y9" s="1052">
        <v>0</v>
      </c>
      <c r="Z9" s="1050">
        <v>0</v>
      </c>
      <c r="AA9" s="1052">
        <v>0</v>
      </c>
      <c r="AB9" s="1052">
        <v>0</v>
      </c>
      <c r="AC9" s="1050">
        <v>0</v>
      </c>
      <c r="AD9" s="1052">
        <v>0</v>
      </c>
      <c r="AE9" s="1053">
        <v>0</v>
      </c>
      <c r="AF9" s="1048"/>
      <c r="AG9" s="1048"/>
    </row>
    <row r="10" spans="1:33" s="1043" customFormat="1" ht="10.199999999999999">
      <c r="A10" s="1049" t="s">
        <v>389</v>
      </c>
      <c r="B10" s="1050">
        <v>0</v>
      </c>
      <c r="C10" s="1052">
        <v>0</v>
      </c>
      <c r="D10" s="1052">
        <v>0</v>
      </c>
      <c r="E10" s="1050">
        <v>0</v>
      </c>
      <c r="F10" s="1052">
        <v>0</v>
      </c>
      <c r="G10" s="1052">
        <v>0</v>
      </c>
      <c r="H10" s="1050">
        <v>0</v>
      </c>
      <c r="I10" s="1052">
        <v>0</v>
      </c>
      <c r="J10" s="1052">
        <v>0</v>
      </c>
      <c r="K10" s="1050">
        <v>0</v>
      </c>
      <c r="L10" s="1052">
        <v>0</v>
      </c>
      <c r="M10" s="1052">
        <v>0</v>
      </c>
      <c r="N10" s="1050">
        <v>0</v>
      </c>
      <c r="O10" s="1052">
        <v>0</v>
      </c>
      <c r="P10" s="1052">
        <v>0</v>
      </c>
      <c r="Q10" s="1050">
        <v>0</v>
      </c>
      <c r="R10" s="1052">
        <v>0</v>
      </c>
      <c r="S10" s="1052">
        <v>0</v>
      </c>
      <c r="T10" s="1050">
        <v>0</v>
      </c>
      <c r="U10" s="1052">
        <v>0</v>
      </c>
      <c r="V10" s="1052">
        <v>0</v>
      </c>
      <c r="W10" s="1050">
        <v>0</v>
      </c>
      <c r="X10" s="1052">
        <v>0</v>
      </c>
      <c r="Y10" s="1052">
        <v>0</v>
      </c>
      <c r="Z10" s="1050">
        <v>0</v>
      </c>
      <c r="AA10" s="1052">
        <v>0</v>
      </c>
      <c r="AB10" s="1052">
        <v>0</v>
      </c>
      <c r="AC10" s="1050">
        <v>0</v>
      </c>
      <c r="AD10" s="1052">
        <v>0</v>
      </c>
      <c r="AE10" s="1053">
        <v>0</v>
      </c>
      <c r="AF10" s="1048"/>
      <c r="AG10" s="1048"/>
    </row>
    <row r="11" spans="1:33" s="1043" customFormat="1" ht="10.199999999999999">
      <c r="A11" s="1049" t="s">
        <v>394</v>
      </c>
      <c r="B11" s="1050">
        <v>0</v>
      </c>
      <c r="C11" s="1052">
        <v>0</v>
      </c>
      <c r="D11" s="1052">
        <v>0</v>
      </c>
      <c r="E11" s="1050">
        <v>0</v>
      </c>
      <c r="F11" s="1052">
        <v>0</v>
      </c>
      <c r="G11" s="1052">
        <v>0</v>
      </c>
      <c r="H11" s="1050">
        <v>0</v>
      </c>
      <c r="I11" s="1052">
        <v>0</v>
      </c>
      <c r="J11" s="1052">
        <v>0</v>
      </c>
      <c r="K11" s="1050">
        <v>0</v>
      </c>
      <c r="L11" s="1052">
        <v>0</v>
      </c>
      <c r="M11" s="1052">
        <v>0</v>
      </c>
      <c r="N11" s="1050">
        <v>0</v>
      </c>
      <c r="O11" s="1052">
        <v>0</v>
      </c>
      <c r="P11" s="1052">
        <v>0</v>
      </c>
      <c r="Q11" s="1050">
        <v>0</v>
      </c>
      <c r="R11" s="1052">
        <v>0</v>
      </c>
      <c r="S11" s="1052">
        <v>0</v>
      </c>
      <c r="T11" s="1050">
        <v>0</v>
      </c>
      <c r="U11" s="1052">
        <v>138.48642235697338</v>
      </c>
      <c r="V11" s="1052">
        <v>525.279</v>
      </c>
      <c r="W11" s="1050">
        <v>0</v>
      </c>
      <c r="X11" s="1052">
        <v>0</v>
      </c>
      <c r="Y11" s="1052">
        <v>0</v>
      </c>
      <c r="Z11" s="1050">
        <v>0</v>
      </c>
      <c r="AA11" s="1052">
        <v>0</v>
      </c>
      <c r="AB11" s="1052">
        <v>0</v>
      </c>
      <c r="AC11" s="1050">
        <v>0</v>
      </c>
      <c r="AD11" s="1052">
        <v>138.48642235697338</v>
      </c>
      <c r="AE11" s="1053">
        <v>525.279</v>
      </c>
      <c r="AF11" s="1048"/>
      <c r="AG11" s="1048"/>
    </row>
    <row r="12" spans="1:33" s="1043" customFormat="1" ht="10.199999999999999">
      <c r="A12" s="1049" t="s">
        <v>623</v>
      </c>
      <c r="B12" s="1050">
        <v>0</v>
      </c>
      <c r="C12" s="1052">
        <v>0</v>
      </c>
      <c r="D12" s="1052">
        <v>0</v>
      </c>
      <c r="E12" s="1050">
        <v>0</v>
      </c>
      <c r="F12" s="1052">
        <v>0</v>
      </c>
      <c r="G12" s="1052">
        <v>0</v>
      </c>
      <c r="H12" s="1050">
        <v>0</v>
      </c>
      <c r="I12" s="1052">
        <v>0</v>
      </c>
      <c r="J12" s="1052">
        <v>0</v>
      </c>
      <c r="K12" s="1050">
        <v>0</v>
      </c>
      <c r="L12" s="1052">
        <v>0</v>
      </c>
      <c r="M12" s="1052">
        <v>0</v>
      </c>
      <c r="N12" s="1050">
        <v>0</v>
      </c>
      <c r="O12" s="1052">
        <v>0</v>
      </c>
      <c r="P12" s="1052">
        <v>0</v>
      </c>
      <c r="Q12" s="1050">
        <v>0</v>
      </c>
      <c r="R12" s="1052">
        <v>0</v>
      </c>
      <c r="S12" s="1052">
        <v>0</v>
      </c>
      <c r="T12" s="1050">
        <v>0</v>
      </c>
      <c r="U12" s="1052">
        <v>0</v>
      </c>
      <c r="V12" s="1052">
        <v>0</v>
      </c>
      <c r="W12" s="1050">
        <v>606.36400000000003</v>
      </c>
      <c r="X12" s="1052">
        <v>0</v>
      </c>
      <c r="Y12" s="1052">
        <v>606.36400000000003</v>
      </c>
      <c r="Z12" s="1050">
        <v>0</v>
      </c>
      <c r="AA12" s="1052">
        <v>0</v>
      </c>
      <c r="AB12" s="1052">
        <v>0</v>
      </c>
      <c r="AC12" s="1050">
        <v>606.36400000000003</v>
      </c>
      <c r="AD12" s="1052">
        <v>0</v>
      </c>
      <c r="AE12" s="1053">
        <v>606.36400000000003</v>
      </c>
      <c r="AF12" s="1048"/>
      <c r="AG12" s="1048"/>
    </row>
    <row r="13" spans="1:33" s="1043" customFormat="1" ht="10.199999999999999">
      <c r="A13" s="1049" t="s">
        <v>624</v>
      </c>
      <c r="B13" s="1050">
        <v>0</v>
      </c>
      <c r="C13" s="1052">
        <v>0</v>
      </c>
      <c r="D13" s="1052">
        <v>0</v>
      </c>
      <c r="E13" s="1050">
        <v>0</v>
      </c>
      <c r="F13" s="1052">
        <v>0</v>
      </c>
      <c r="G13" s="1052">
        <v>0</v>
      </c>
      <c r="H13" s="1050">
        <v>0</v>
      </c>
      <c r="I13" s="1052">
        <v>0</v>
      </c>
      <c r="J13" s="1052">
        <v>0</v>
      </c>
      <c r="K13" s="1050">
        <v>0</v>
      </c>
      <c r="L13" s="1052">
        <v>0</v>
      </c>
      <c r="M13" s="1052">
        <v>0</v>
      </c>
      <c r="N13" s="1050">
        <v>0</v>
      </c>
      <c r="O13" s="1052">
        <v>0</v>
      </c>
      <c r="P13" s="1052">
        <v>0</v>
      </c>
      <c r="Q13" s="1050">
        <v>0</v>
      </c>
      <c r="R13" s="1052">
        <v>0</v>
      </c>
      <c r="S13" s="1052">
        <v>0</v>
      </c>
      <c r="T13" s="1050">
        <v>0</v>
      </c>
      <c r="U13" s="1052">
        <v>280.99789085156868</v>
      </c>
      <c r="V13" s="1052">
        <v>1065.825</v>
      </c>
      <c r="W13" s="1050">
        <v>0</v>
      </c>
      <c r="X13" s="1052">
        <v>0</v>
      </c>
      <c r="Y13" s="1052">
        <v>0</v>
      </c>
      <c r="Z13" s="1050">
        <v>0</v>
      </c>
      <c r="AA13" s="1052">
        <v>0</v>
      </c>
      <c r="AB13" s="1052">
        <v>0</v>
      </c>
      <c r="AC13" s="1050">
        <v>0</v>
      </c>
      <c r="AD13" s="1052">
        <v>280.99789085156868</v>
      </c>
      <c r="AE13" s="1053">
        <v>1065.825</v>
      </c>
      <c r="AF13" s="1048"/>
      <c r="AG13" s="1048"/>
    </row>
    <row r="14" spans="1:33" s="1043" customFormat="1" ht="10.199999999999999">
      <c r="A14" s="1049" t="s">
        <v>625</v>
      </c>
      <c r="B14" s="1050">
        <v>0</v>
      </c>
      <c r="C14" s="1052">
        <v>0</v>
      </c>
      <c r="D14" s="1052">
        <v>0</v>
      </c>
      <c r="E14" s="1050">
        <v>0</v>
      </c>
      <c r="F14" s="1052">
        <v>0</v>
      </c>
      <c r="G14" s="1052">
        <v>0</v>
      </c>
      <c r="H14" s="1050">
        <v>0</v>
      </c>
      <c r="I14" s="1052">
        <v>0</v>
      </c>
      <c r="J14" s="1052">
        <v>0</v>
      </c>
      <c r="K14" s="1050">
        <v>0</v>
      </c>
      <c r="L14" s="1052">
        <v>0</v>
      </c>
      <c r="M14" s="1052">
        <v>0</v>
      </c>
      <c r="N14" s="1050">
        <v>0</v>
      </c>
      <c r="O14" s="1052">
        <v>0</v>
      </c>
      <c r="P14" s="1052">
        <v>0</v>
      </c>
      <c r="Q14" s="1050">
        <v>0</v>
      </c>
      <c r="R14" s="1052">
        <v>0</v>
      </c>
      <c r="S14" s="1052">
        <v>0</v>
      </c>
      <c r="T14" s="1050">
        <v>0</v>
      </c>
      <c r="U14" s="1052">
        <v>0</v>
      </c>
      <c r="V14" s="1052">
        <v>0</v>
      </c>
      <c r="W14" s="1050">
        <v>0</v>
      </c>
      <c r="X14" s="1052">
        <v>0</v>
      </c>
      <c r="Y14" s="1052">
        <v>0</v>
      </c>
      <c r="Z14" s="1050">
        <v>0</v>
      </c>
      <c r="AA14" s="1052">
        <v>0</v>
      </c>
      <c r="AB14" s="1052">
        <v>0</v>
      </c>
      <c r="AC14" s="1050">
        <v>0</v>
      </c>
      <c r="AD14" s="1052">
        <v>0</v>
      </c>
      <c r="AE14" s="1053">
        <v>0</v>
      </c>
      <c r="AF14" s="1048"/>
      <c r="AG14" s="1048"/>
    </row>
    <row r="15" spans="1:33" s="1043" customFormat="1" ht="10.199999999999999">
      <c r="A15" s="1049" t="s">
        <v>978</v>
      </c>
      <c r="B15" s="1050">
        <v>0</v>
      </c>
      <c r="C15" s="1052">
        <v>0</v>
      </c>
      <c r="D15" s="1052">
        <v>0</v>
      </c>
      <c r="E15" s="1050">
        <v>0</v>
      </c>
      <c r="F15" s="1052">
        <v>0</v>
      </c>
      <c r="G15" s="1052">
        <v>0</v>
      </c>
      <c r="H15" s="1050">
        <v>0</v>
      </c>
      <c r="I15" s="1052">
        <v>0</v>
      </c>
      <c r="J15" s="1052">
        <v>0</v>
      </c>
      <c r="K15" s="1050">
        <v>0</v>
      </c>
      <c r="L15" s="1052">
        <v>0</v>
      </c>
      <c r="M15" s="1052">
        <v>0</v>
      </c>
      <c r="N15" s="1050">
        <v>0</v>
      </c>
      <c r="O15" s="1052">
        <v>0</v>
      </c>
      <c r="P15" s="1052">
        <v>0</v>
      </c>
      <c r="Q15" s="1050">
        <v>0</v>
      </c>
      <c r="R15" s="1052">
        <v>0</v>
      </c>
      <c r="S15" s="1052">
        <v>0</v>
      </c>
      <c r="T15" s="1050">
        <v>0</v>
      </c>
      <c r="U15" s="1052">
        <v>0</v>
      </c>
      <c r="V15" s="1052">
        <v>0</v>
      </c>
      <c r="W15" s="1050">
        <v>0</v>
      </c>
      <c r="X15" s="1052">
        <v>0</v>
      </c>
      <c r="Y15" s="1052">
        <v>0</v>
      </c>
      <c r="Z15" s="1050">
        <v>0</v>
      </c>
      <c r="AA15" s="1052">
        <v>0</v>
      </c>
      <c r="AB15" s="1052">
        <v>0</v>
      </c>
      <c r="AC15" s="1050">
        <v>0</v>
      </c>
      <c r="AD15" s="1052">
        <v>0</v>
      </c>
      <c r="AE15" s="1053">
        <v>0</v>
      </c>
      <c r="AF15" s="1048"/>
      <c r="AG15" s="1048"/>
    </row>
    <row r="16" spans="1:33" s="1043" customFormat="1" ht="10.199999999999999">
      <c r="A16" s="1044" t="s">
        <v>979</v>
      </c>
      <c r="B16" s="1045">
        <v>0</v>
      </c>
      <c r="C16" s="1046">
        <v>0</v>
      </c>
      <c r="D16" s="1047">
        <v>0</v>
      </c>
      <c r="E16" s="1045">
        <v>0</v>
      </c>
      <c r="F16" s="1046">
        <v>0</v>
      </c>
      <c r="G16" s="1047">
        <v>0</v>
      </c>
      <c r="H16" s="1045">
        <v>0</v>
      </c>
      <c r="I16" s="1046">
        <v>0</v>
      </c>
      <c r="J16" s="1047">
        <v>0</v>
      </c>
      <c r="K16" s="1045">
        <v>0</v>
      </c>
      <c r="L16" s="1046">
        <v>0</v>
      </c>
      <c r="M16" s="1047">
        <v>0</v>
      </c>
      <c r="N16" s="1045">
        <v>0</v>
      </c>
      <c r="O16" s="1046">
        <v>0</v>
      </c>
      <c r="P16" s="1047">
        <v>0</v>
      </c>
      <c r="Q16" s="1045">
        <v>0</v>
      </c>
      <c r="R16" s="1046">
        <v>0</v>
      </c>
      <c r="S16" s="1047">
        <v>0</v>
      </c>
      <c r="T16" s="1045">
        <v>2857.5219999999999</v>
      </c>
      <c r="U16" s="1046">
        <v>5203.4872132876353</v>
      </c>
      <c r="V16" s="1047">
        <v>22594.348999999998</v>
      </c>
      <c r="W16" s="1045">
        <v>2681.1860000000001</v>
      </c>
      <c r="X16" s="1046">
        <v>0</v>
      </c>
      <c r="Y16" s="1047">
        <v>2681.1860000000001</v>
      </c>
      <c r="Z16" s="1045">
        <v>0</v>
      </c>
      <c r="AA16" s="1046">
        <v>0</v>
      </c>
      <c r="AB16" s="1047">
        <v>0</v>
      </c>
      <c r="AC16" s="1045">
        <v>5538.7079999999996</v>
      </c>
      <c r="AD16" s="1046">
        <v>5203.4872132876353</v>
      </c>
      <c r="AE16" s="1047">
        <v>25275.536</v>
      </c>
      <c r="AF16" s="1048"/>
      <c r="AG16" s="1048"/>
    </row>
    <row r="17" spans="1:33" s="1043" customFormat="1" ht="10.199999999999999">
      <c r="A17" s="1049" t="s">
        <v>977</v>
      </c>
      <c r="B17" s="1050">
        <v>0</v>
      </c>
      <c r="C17" s="1051">
        <v>0</v>
      </c>
      <c r="D17" s="1052">
        <v>0</v>
      </c>
      <c r="E17" s="1050">
        <v>0</v>
      </c>
      <c r="F17" s="1051">
        <v>0</v>
      </c>
      <c r="G17" s="1052">
        <v>0</v>
      </c>
      <c r="H17" s="1050">
        <v>0</v>
      </c>
      <c r="I17" s="1051">
        <v>0</v>
      </c>
      <c r="J17" s="1052">
        <v>0</v>
      </c>
      <c r="K17" s="1050">
        <v>0</v>
      </c>
      <c r="L17" s="1051">
        <v>0</v>
      </c>
      <c r="M17" s="1052">
        <v>0</v>
      </c>
      <c r="N17" s="1050">
        <v>0</v>
      </c>
      <c r="O17" s="1051">
        <v>0</v>
      </c>
      <c r="P17" s="1052">
        <v>0</v>
      </c>
      <c r="Q17" s="1050">
        <v>0</v>
      </c>
      <c r="R17" s="1051">
        <v>0</v>
      </c>
      <c r="S17" s="1052">
        <v>0</v>
      </c>
      <c r="T17" s="1050">
        <v>0</v>
      </c>
      <c r="U17" s="1051">
        <v>0</v>
      </c>
      <c r="V17" s="1052">
        <v>0</v>
      </c>
      <c r="W17" s="1050">
        <v>0</v>
      </c>
      <c r="X17" s="1051">
        <v>0</v>
      </c>
      <c r="Y17" s="1052">
        <v>0</v>
      </c>
      <c r="Z17" s="1050">
        <v>0</v>
      </c>
      <c r="AA17" s="1051">
        <v>0</v>
      </c>
      <c r="AB17" s="1052">
        <v>0</v>
      </c>
      <c r="AC17" s="1050">
        <v>0</v>
      </c>
      <c r="AD17" s="1051">
        <v>0</v>
      </c>
      <c r="AE17" s="1053">
        <v>0</v>
      </c>
      <c r="AF17" s="1048"/>
      <c r="AG17" s="1048"/>
    </row>
    <row r="18" spans="1:33" s="1043" customFormat="1" ht="10.199999999999999">
      <c r="A18" s="1049" t="s">
        <v>622</v>
      </c>
      <c r="B18" s="1050">
        <v>0</v>
      </c>
      <c r="C18" s="1052">
        <v>0</v>
      </c>
      <c r="D18" s="1052">
        <v>0</v>
      </c>
      <c r="E18" s="1050">
        <v>0</v>
      </c>
      <c r="F18" s="1052">
        <v>0</v>
      </c>
      <c r="G18" s="1052">
        <v>0</v>
      </c>
      <c r="H18" s="1050">
        <v>0</v>
      </c>
      <c r="I18" s="1052">
        <v>0</v>
      </c>
      <c r="J18" s="1052">
        <v>0</v>
      </c>
      <c r="K18" s="1050">
        <v>0</v>
      </c>
      <c r="L18" s="1052">
        <v>0</v>
      </c>
      <c r="M18" s="1052">
        <v>0</v>
      </c>
      <c r="N18" s="1050">
        <v>0</v>
      </c>
      <c r="O18" s="1052">
        <v>0</v>
      </c>
      <c r="P18" s="1052">
        <v>0</v>
      </c>
      <c r="Q18" s="1050">
        <v>0</v>
      </c>
      <c r="R18" s="1052">
        <v>0</v>
      </c>
      <c r="S18" s="1052">
        <v>0</v>
      </c>
      <c r="T18" s="1050">
        <v>0</v>
      </c>
      <c r="U18" s="1052">
        <v>0</v>
      </c>
      <c r="V18" s="1052">
        <v>0</v>
      </c>
      <c r="W18" s="1050">
        <v>0</v>
      </c>
      <c r="X18" s="1052">
        <v>0</v>
      </c>
      <c r="Y18" s="1052">
        <v>0</v>
      </c>
      <c r="Z18" s="1050">
        <v>0</v>
      </c>
      <c r="AA18" s="1052">
        <v>0</v>
      </c>
      <c r="AB18" s="1052">
        <v>0</v>
      </c>
      <c r="AC18" s="1050">
        <v>0</v>
      </c>
      <c r="AD18" s="1052">
        <v>0</v>
      </c>
      <c r="AE18" s="1053">
        <v>0</v>
      </c>
      <c r="AF18" s="1048"/>
      <c r="AG18" s="1048"/>
    </row>
    <row r="19" spans="1:33" s="1043" customFormat="1" ht="10.199999999999999">
      <c r="A19" s="1049" t="s">
        <v>389</v>
      </c>
      <c r="B19" s="1050">
        <v>0</v>
      </c>
      <c r="C19" s="1052">
        <v>0</v>
      </c>
      <c r="D19" s="1052">
        <v>0</v>
      </c>
      <c r="E19" s="1050">
        <v>0</v>
      </c>
      <c r="F19" s="1052">
        <v>0</v>
      </c>
      <c r="G19" s="1052">
        <v>0</v>
      </c>
      <c r="H19" s="1050">
        <v>0</v>
      </c>
      <c r="I19" s="1052">
        <v>0</v>
      </c>
      <c r="J19" s="1052">
        <v>0</v>
      </c>
      <c r="K19" s="1050">
        <v>0</v>
      </c>
      <c r="L19" s="1052">
        <v>0</v>
      </c>
      <c r="M19" s="1052">
        <v>0</v>
      </c>
      <c r="N19" s="1050">
        <v>0</v>
      </c>
      <c r="O19" s="1052">
        <v>0</v>
      </c>
      <c r="P19" s="1052">
        <v>0</v>
      </c>
      <c r="Q19" s="1050">
        <v>0</v>
      </c>
      <c r="R19" s="1052">
        <v>0</v>
      </c>
      <c r="S19" s="1052">
        <v>0</v>
      </c>
      <c r="T19" s="1050">
        <v>0</v>
      </c>
      <c r="U19" s="1052">
        <v>0</v>
      </c>
      <c r="V19" s="1052">
        <v>0</v>
      </c>
      <c r="W19" s="1050">
        <v>0</v>
      </c>
      <c r="X19" s="1052">
        <v>0</v>
      </c>
      <c r="Y19" s="1052">
        <v>0</v>
      </c>
      <c r="Z19" s="1050">
        <v>0</v>
      </c>
      <c r="AA19" s="1052">
        <v>0</v>
      </c>
      <c r="AB19" s="1052">
        <v>0</v>
      </c>
      <c r="AC19" s="1050">
        <v>0</v>
      </c>
      <c r="AD19" s="1052">
        <v>0</v>
      </c>
      <c r="AE19" s="1053">
        <v>0</v>
      </c>
      <c r="AF19" s="1048"/>
      <c r="AG19" s="1048"/>
    </row>
    <row r="20" spans="1:33" s="1043" customFormat="1" ht="10.199999999999999">
      <c r="A20" s="1049" t="s">
        <v>394</v>
      </c>
      <c r="B20" s="1050">
        <v>0</v>
      </c>
      <c r="C20" s="1052">
        <v>0</v>
      </c>
      <c r="D20" s="1052">
        <v>0</v>
      </c>
      <c r="E20" s="1050">
        <v>0</v>
      </c>
      <c r="F20" s="1052">
        <v>0</v>
      </c>
      <c r="G20" s="1052">
        <v>0</v>
      </c>
      <c r="H20" s="1050">
        <v>0</v>
      </c>
      <c r="I20" s="1052">
        <v>0</v>
      </c>
      <c r="J20" s="1052">
        <v>0</v>
      </c>
      <c r="K20" s="1050">
        <v>0</v>
      </c>
      <c r="L20" s="1052">
        <v>0</v>
      </c>
      <c r="M20" s="1052">
        <v>0</v>
      </c>
      <c r="N20" s="1050">
        <v>0</v>
      </c>
      <c r="O20" s="1052">
        <v>0</v>
      </c>
      <c r="P20" s="1052">
        <v>0</v>
      </c>
      <c r="Q20" s="1050">
        <v>0</v>
      </c>
      <c r="R20" s="1052">
        <v>0</v>
      </c>
      <c r="S20" s="1052">
        <v>0</v>
      </c>
      <c r="T20" s="1050">
        <v>2704.4960000000001</v>
      </c>
      <c r="U20" s="1052">
        <v>697.16451357764299</v>
      </c>
      <c r="V20" s="1052">
        <v>5348.8410000000003</v>
      </c>
      <c r="W20" s="1050">
        <v>0</v>
      </c>
      <c r="X20" s="1052">
        <v>0</v>
      </c>
      <c r="Y20" s="1052">
        <v>0</v>
      </c>
      <c r="Z20" s="1050">
        <v>0</v>
      </c>
      <c r="AA20" s="1052">
        <v>0</v>
      </c>
      <c r="AB20" s="1052">
        <v>0</v>
      </c>
      <c r="AC20" s="1050">
        <v>2704.4960000000001</v>
      </c>
      <c r="AD20" s="1052">
        <v>697.16451357764299</v>
      </c>
      <c r="AE20" s="1053">
        <v>5348.8410000000003</v>
      </c>
      <c r="AF20" s="1048"/>
      <c r="AG20" s="1048"/>
    </row>
    <row r="21" spans="1:33" s="1043" customFormat="1" ht="10.199999999999999">
      <c r="A21" s="1049" t="s">
        <v>623</v>
      </c>
      <c r="B21" s="1050">
        <v>0</v>
      </c>
      <c r="C21" s="1052">
        <v>0</v>
      </c>
      <c r="D21" s="1052">
        <v>0</v>
      </c>
      <c r="E21" s="1050">
        <v>0</v>
      </c>
      <c r="F21" s="1052">
        <v>0</v>
      </c>
      <c r="G21" s="1052">
        <v>0</v>
      </c>
      <c r="H21" s="1050">
        <v>0</v>
      </c>
      <c r="I21" s="1052">
        <v>0</v>
      </c>
      <c r="J21" s="1052">
        <v>0</v>
      </c>
      <c r="K21" s="1050">
        <v>0</v>
      </c>
      <c r="L21" s="1052">
        <v>0</v>
      </c>
      <c r="M21" s="1052">
        <v>0</v>
      </c>
      <c r="N21" s="1050">
        <v>0</v>
      </c>
      <c r="O21" s="1052">
        <v>0</v>
      </c>
      <c r="P21" s="1052">
        <v>0</v>
      </c>
      <c r="Q21" s="1050">
        <v>0</v>
      </c>
      <c r="R21" s="1052">
        <v>0</v>
      </c>
      <c r="S21" s="1052">
        <v>0</v>
      </c>
      <c r="T21" s="1050">
        <v>0</v>
      </c>
      <c r="U21" s="1052">
        <v>0</v>
      </c>
      <c r="V21" s="1052">
        <v>0</v>
      </c>
      <c r="W21" s="1050">
        <v>2681.1860000000001</v>
      </c>
      <c r="X21" s="1052">
        <v>0</v>
      </c>
      <c r="Y21" s="1052">
        <v>2681.1860000000001</v>
      </c>
      <c r="Z21" s="1050">
        <v>0</v>
      </c>
      <c r="AA21" s="1052">
        <v>0</v>
      </c>
      <c r="AB21" s="1052">
        <v>0</v>
      </c>
      <c r="AC21" s="1050">
        <v>2681.1860000000001</v>
      </c>
      <c r="AD21" s="1052">
        <v>0</v>
      </c>
      <c r="AE21" s="1053">
        <v>2681.1860000000001</v>
      </c>
      <c r="AF21" s="1048"/>
      <c r="AG21" s="1048"/>
    </row>
    <row r="22" spans="1:33" s="1043" customFormat="1" ht="10.199999999999999">
      <c r="A22" s="1049" t="s">
        <v>624</v>
      </c>
      <c r="B22" s="1050">
        <v>0</v>
      </c>
      <c r="C22" s="1052">
        <v>0</v>
      </c>
      <c r="D22" s="1052">
        <v>0</v>
      </c>
      <c r="E22" s="1050">
        <v>0</v>
      </c>
      <c r="F22" s="1052">
        <v>0</v>
      </c>
      <c r="G22" s="1052">
        <v>0</v>
      </c>
      <c r="H22" s="1050">
        <v>0</v>
      </c>
      <c r="I22" s="1052">
        <v>0</v>
      </c>
      <c r="J22" s="1052">
        <v>0</v>
      </c>
      <c r="K22" s="1050">
        <v>0</v>
      </c>
      <c r="L22" s="1052">
        <v>0</v>
      </c>
      <c r="M22" s="1052">
        <v>0</v>
      </c>
      <c r="N22" s="1050">
        <v>0</v>
      </c>
      <c r="O22" s="1052">
        <v>0</v>
      </c>
      <c r="P22" s="1052">
        <v>0</v>
      </c>
      <c r="Q22" s="1050">
        <v>0</v>
      </c>
      <c r="R22" s="1052">
        <v>0</v>
      </c>
      <c r="S22" s="1052">
        <v>0</v>
      </c>
      <c r="T22" s="1050">
        <v>153.02500000000001</v>
      </c>
      <c r="U22" s="1052">
        <v>4506.3226997099919</v>
      </c>
      <c r="V22" s="1052">
        <v>17245.508000000002</v>
      </c>
      <c r="W22" s="1050">
        <v>0</v>
      </c>
      <c r="X22" s="1052">
        <v>0</v>
      </c>
      <c r="Y22" s="1052">
        <v>0</v>
      </c>
      <c r="Z22" s="1050">
        <v>0</v>
      </c>
      <c r="AA22" s="1052">
        <v>0</v>
      </c>
      <c r="AB22" s="1052">
        <v>0</v>
      </c>
      <c r="AC22" s="1050">
        <v>153.02500000000001</v>
      </c>
      <c r="AD22" s="1052">
        <v>4506.3226997099919</v>
      </c>
      <c r="AE22" s="1053">
        <v>17245.508000000002</v>
      </c>
      <c r="AF22" s="1048"/>
      <c r="AG22" s="1048"/>
    </row>
    <row r="23" spans="1:33" s="1043" customFormat="1" ht="10.199999999999999">
      <c r="A23" s="1049" t="s">
        <v>625</v>
      </c>
      <c r="B23" s="1050">
        <v>0</v>
      </c>
      <c r="C23" s="1052">
        <v>0</v>
      </c>
      <c r="D23" s="1052">
        <v>0</v>
      </c>
      <c r="E23" s="1050">
        <v>0</v>
      </c>
      <c r="F23" s="1052">
        <v>0</v>
      </c>
      <c r="G23" s="1052">
        <v>0</v>
      </c>
      <c r="H23" s="1050">
        <v>0</v>
      </c>
      <c r="I23" s="1052">
        <v>0</v>
      </c>
      <c r="J23" s="1052">
        <v>0</v>
      </c>
      <c r="K23" s="1050">
        <v>0</v>
      </c>
      <c r="L23" s="1052">
        <v>0</v>
      </c>
      <c r="M23" s="1052">
        <v>0</v>
      </c>
      <c r="N23" s="1050">
        <v>0</v>
      </c>
      <c r="O23" s="1052">
        <v>0</v>
      </c>
      <c r="P23" s="1052">
        <v>0</v>
      </c>
      <c r="Q23" s="1050">
        <v>0</v>
      </c>
      <c r="R23" s="1052">
        <v>0</v>
      </c>
      <c r="S23" s="1052">
        <v>0</v>
      </c>
      <c r="T23" s="1050">
        <v>0</v>
      </c>
      <c r="U23" s="1052">
        <v>0</v>
      </c>
      <c r="V23" s="1052">
        <v>0</v>
      </c>
      <c r="W23" s="1050">
        <v>0</v>
      </c>
      <c r="X23" s="1052">
        <v>0</v>
      </c>
      <c r="Y23" s="1052">
        <v>0</v>
      </c>
      <c r="Z23" s="1050">
        <v>0</v>
      </c>
      <c r="AA23" s="1052">
        <v>0</v>
      </c>
      <c r="AB23" s="1052">
        <v>0</v>
      </c>
      <c r="AC23" s="1050">
        <v>0</v>
      </c>
      <c r="AD23" s="1052">
        <v>0</v>
      </c>
      <c r="AE23" s="1053">
        <v>0</v>
      </c>
      <c r="AF23" s="1048"/>
      <c r="AG23" s="1048"/>
    </row>
    <row r="24" spans="1:33" s="1043" customFormat="1" ht="10.199999999999999">
      <c r="A24" s="1049" t="s">
        <v>980</v>
      </c>
      <c r="B24" s="1050">
        <v>0</v>
      </c>
      <c r="C24" s="1052">
        <v>0</v>
      </c>
      <c r="D24" s="1052">
        <v>0</v>
      </c>
      <c r="E24" s="1050">
        <v>0</v>
      </c>
      <c r="F24" s="1052">
        <v>0</v>
      </c>
      <c r="G24" s="1052">
        <v>0</v>
      </c>
      <c r="H24" s="1050">
        <v>0</v>
      </c>
      <c r="I24" s="1052">
        <v>0</v>
      </c>
      <c r="J24" s="1052">
        <v>0</v>
      </c>
      <c r="K24" s="1050">
        <v>0</v>
      </c>
      <c r="L24" s="1052">
        <v>0</v>
      </c>
      <c r="M24" s="1052">
        <v>0</v>
      </c>
      <c r="N24" s="1050">
        <v>0</v>
      </c>
      <c r="O24" s="1052">
        <v>0</v>
      </c>
      <c r="P24" s="1052">
        <v>0</v>
      </c>
      <c r="Q24" s="1050">
        <v>0</v>
      </c>
      <c r="R24" s="1052">
        <v>0</v>
      </c>
      <c r="S24" s="1052">
        <v>0</v>
      </c>
      <c r="T24" s="1050">
        <v>0</v>
      </c>
      <c r="U24" s="1052">
        <v>0</v>
      </c>
      <c r="V24" s="1052">
        <v>0</v>
      </c>
      <c r="W24" s="1050">
        <v>0</v>
      </c>
      <c r="X24" s="1052">
        <v>0</v>
      </c>
      <c r="Y24" s="1052">
        <v>0</v>
      </c>
      <c r="Z24" s="1050">
        <v>0</v>
      </c>
      <c r="AA24" s="1052">
        <v>0</v>
      </c>
      <c r="AB24" s="1052">
        <v>0</v>
      </c>
      <c r="AC24" s="1050">
        <v>0</v>
      </c>
      <c r="AD24" s="1052">
        <v>0</v>
      </c>
      <c r="AE24" s="1053">
        <v>0</v>
      </c>
      <c r="AF24" s="1048"/>
      <c r="AG24" s="1048"/>
    </row>
    <row r="25" spans="1:33" s="1043" customFormat="1" ht="10.199999999999999">
      <c r="A25" s="1044" t="s">
        <v>981</v>
      </c>
      <c r="B25" s="1045">
        <v>2340.107</v>
      </c>
      <c r="C25" s="1046">
        <v>0</v>
      </c>
      <c r="D25" s="1047">
        <v>2340.107</v>
      </c>
      <c r="E25" s="1045">
        <v>10044.369000000001</v>
      </c>
      <c r="F25" s="1046">
        <v>0</v>
      </c>
      <c r="G25" s="1047">
        <v>10044.369000000001</v>
      </c>
      <c r="H25" s="1045">
        <v>5060.1220000000003</v>
      </c>
      <c r="I25" s="1046">
        <v>0</v>
      </c>
      <c r="J25" s="1047">
        <v>5060.1220000000003</v>
      </c>
      <c r="K25" s="1045">
        <v>858.49900000000002</v>
      </c>
      <c r="L25" s="1046">
        <v>0</v>
      </c>
      <c r="M25" s="1047">
        <v>858.49900000000002</v>
      </c>
      <c r="N25" s="1045">
        <v>172.84399999999999</v>
      </c>
      <c r="O25" s="1046">
        <v>0</v>
      </c>
      <c r="P25" s="1047">
        <v>172.84399999999999</v>
      </c>
      <c r="Q25" s="1045">
        <v>5393.0870000000004</v>
      </c>
      <c r="R25" s="1046">
        <v>0</v>
      </c>
      <c r="S25" s="1047">
        <v>5393.0870000000004</v>
      </c>
      <c r="T25" s="1045">
        <v>76762.081000000006</v>
      </c>
      <c r="U25" s="1046">
        <v>16141.663590825205</v>
      </c>
      <c r="V25" s="1047">
        <v>137987.41200000001</v>
      </c>
      <c r="W25" s="1045">
        <v>35412.860999999997</v>
      </c>
      <c r="X25" s="1046">
        <v>850.57026100711835</v>
      </c>
      <c r="Y25" s="1047">
        <v>38639.074999999997</v>
      </c>
      <c r="Z25" s="1045">
        <v>7317.3689999999997</v>
      </c>
      <c r="AA25" s="1046">
        <v>153.49881360400738</v>
      </c>
      <c r="AB25" s="1047">
        <v>7899.59</v>
      </c>
      <c r="AC25" s="1045">
        <v>143361.34299999999</v>
      </c>
      <c r="AD25" s="1046">
        <v>17145.732929079884</v>
      </c>
      <c r="AE25" s="1047">
        <v>208395.10800000001</v>
      </c>
      <c r="AF25" s="1048"/>
      <c r="AG25" s="1048"/>
    </row>
    <row r="26" spans="1:33" s="1043" customFormat="1" ht="10.199999999999999">
      <c r="A26" s="1049" t="s">
        <v>977</v>
      </c>
      <c r="B26" s="1050">
        <v>0</v>
      </c>
      <c r="C26" s="1051">
        <v>0</v>
      </c>
      <c r="D26" s="1052">
        <v>0</v>
      </c>
      <c r="E26" s="1050">
        <v>0</v>
      </c>
      <c r="F26" s="1051">
        <v>0</v>
      </c>
      <c r="G26" s="1052">
        <v>0</v>
      </c>
      <c r="H26" s="1050">
        <v>0</v>
      </c>
      <c r="I26" s="1051">
        <v>0</v>
      </c>
      <c r="J26" s="1052">
        <v>0</v>
      </c>
      <c r="K26" s="1050">
        <v>0</v>
      </c>
      <c r="L26" s="1051">
        <v>0</v>
      </c>
      <c r="M26" s="1052">
        <v>0</v>
      </c>
      <c r="N26" s="1050">
        <v>0</v>
      </c>
      <c r="O26" s="1051">
        <v>0</v>
      </c>
      <c r="P26" s="1052">
        <v>0</v>
      </c>
      <c r="Q26" s="1050">
        <v>0</v>
      </c>
      <c r="R26" s="1051">
        <v>0</v>
      </c>
      <c r="S26" s="1052">
        <v>0</v>
      </c>
      <c r="T26" s="1050">
        <v>0</v>
      </c>
      <c r="U26" s="1051">
        <v>0</v>
      </c>
      <c r="V26" s="1052">
        <v>0</v>
      </c>
      <c r="W26" s="1050">
        <v>0</v>
      </c>
      <c r="X26" s="1051">
        <v>0</v>
      </c>
      <c r="Y26" s="1052">
        <v>0</v>
      </c>
      <c r="Z26" s="1050">
        <v>0</v>
      </c>
      <c r="AA26" s="1051">
        <v>0</v>
      </c>
      <c r="AB26" s="1052">
        <v>0</v>
      </c>
      <c r="AC26" s="1050">
        <v>0</v>
      </c>
      <c r="AD26" s="1051">
        <v>0</v>
      </c>
      <c r="AE26" s="1053">
        <v>0</v>
      </c>
      <c r="AF26" s="1048"/>
      <c r="AG26" s="1048"/>
    </row>
    <row r="27" spans="1:33" s="1043" customFormat="1" ht="10.199999999999999">
      <c r="A27" s="1049" t="s">
        <v>622</v>
      </c>
      <c r="B27" s="1050">
        <v>285.06599999999997</v>
      </c>
      <c r="C27" s="1052">
        <v>0</v>
      </c>
      <c r="D27" s="1052">
        <v>285.06599999999997</v>
      </c>
      <c r="E27" s="1050">
        <v>0</v>
      </c>
      <c r="F27" s="1052">
        <v>0</v>
      </c>
      <c r="G27" s="1052">
        <v>0</v>
      </c>
      <c r="H27" s="1050">
        <v>0</v>
      </c>
      <c r="I27" s="1052">
        <v>0</v>
      </c>
      <c r="J27" s="1052">
        <v>0</v>
      </c>
      <c r="K27" s="1050">
        <v>0</v>
      </c>
      <c r="L27" s="1052">
        <v>0</v>
      </c>
      <c r="M27" s="1052">
        <v>0</v>
      </c>
      <c r="N27" s="1050">
        <v>0</v>
      </c>
      <c r="O27" s="1052">
        <v>0</v>
      </c>
      <c r="P27" s="1052">
        <v>0</v>
      </c>
      <c r="Q27" s="1050">
        <v>5197.268</v>
      </c>
      <c r="R27" s="1052">
        <v>0</v>
      </c>
      <c r="S27" s="1052">
        <v>5197.268</v>
      </c>
      <c r="T27" s="1050">
        <v>0</v>
      </c>
      <c r="U27" s="1052">
        <v>0</v>
      </c>
      <c r="V27" s="1052">
        <v>0</v>
      </c>
      <c r="W27" s="1050">
        <v>0</v>
      </c>
      <c r="X27" s="1052">
        <v>0</v>
      </c>
      <c r="Y27" s="1052">
        <v>0</v>
      </c>
      <c r="Z27" s="1050">
        <v>0</v>
      </c>
      <c r="AA27" s="1052">
        <v>0</v>
      </c>
      <c r="AB27" s="1052">
        <v>0</v>
      </c>
      <c r="AC27" s="1050">
        <v>5482.335</v>
      </c>
      <c r="AD27" s="1052">
        <v>0</v>
      </c>
      <c r="AE27" s="1053">
        <v>5482.335</v>
      </c>
      <c r="AF27" s="1048"/>
      <c r="AG27" s="1048"/>
    </row>
    <row r="28" spans="1:33" s="1043" customFormat="1" ht="10.199999999999999">
      <c r="A28" s="1049" t="s">
        <v>389</v>
      </c>
      <c r="B28" s="1050">
        <v>0</v>
      </c>
      <c r="C28" s="1052">
        <v>0</v>
      </c>
      <c r="D28" s="1052">
        <v>0</v>
      </c>
      <c r="E28" s="1050">
        <v>0</v>
      </c>
      <c r="F28" s="1052">
        <v>0</v>
      </c>
      <c r="G28" s="1052">
        <v>0</v>
      </c>
      <c r="H28" s="1050">
        <v>0</v>
      </c>
      <c r="I28" s="1052">
        <v>0</v>
      </c>
      <c r="J28" s="1052">
        <v>0</v>
      </c>
      <c r="K28" s="1050">
        <v>0</v>
      </c>
      <c r="L28" s="1052">
        <v>0</v>
      </c>
      <c r="M28" s="1052">
        <v>0</v>
      </c>
      <c r="N28" s="1050">
        <v>0</v>
      </c>
      <c r="O28" s="1052">
        <v>0</v>
      </c>
      <c r="P28" s="1052">
        <v>0</v>
      </c>
      <c r="Q28" s="1050">
        <v>0</v>
      </c>
      <c r="R28" s="1052">
        <v>0</v>
      </c>
      <c r="S28" s="1052">
        <v>0</v>
      </c>
      <c r="T28" s="1050">
        <v>0</v>
      </c>
      <c r="U28" s="1052">
        <v>0</v>
      </c>
      <c r="V28" s="1052">
        <v>0</v>
      </c>
      <c r="W28" s="1050">
        <v>0</v>
      </c>
      <c r="X28" s="1052">
        <v>0</v>
      </c>
      <c r="Y28" s="1052">
        <v>0</v>
      </c>
      <c r="Z28" s="1050">
        <v>0</v>
      </c>
      <c r="AA28" s="1052">
        <v>0</v>
      </c>
      <c r="AB28" s="1052">
        <v>0</v>
      </c>
      <c r="AC28" s="1050">
        <v>0</v>
      </c>
      <c r="AD28" s="1052">
        <v>0</v>
      </c>
      <c r="AE28" s="1053">
        <v>0</v>
      </c>
      <c r="AF28" s="1048"/>
      <c r="AG28" s="1048"/>
    </row>
    <row r="29" spans="1:33" s="1043" customFormat="1" ht="10.199999999999999">
      <c r="A29" s="1049" t="s">
        <v>394</v>
      </c>
      <c r="B29" s="1050">
        <v>1944.636</v>
      </c>
      <c r="C29" s="1052">
        <v>0</v>
      </c>
      <c r="D29" s="1052">
        <v>1944.636</v>
      </c>
      <c r="E29" s="1050">
        <v>10044.369000000001</v>
      </c>
      <c r="F29" s="1052">
        <v>0</v>
      </c>
      <c r="G29" s="1052">
        <v>10044.369000000001</v>
      </c>
      <c r="H29" s="1050">
        <v>5060.1220000000003</v>
      </c>
      <c r="I29" s="1052">
        <v>0</v>
      </c>
      <c r="J29" s="1052">
        <v>5060.1220000000003</v>
      </c>
      <c r="K29" s="1050">
        <v>858.49900000000002</v>
      </c>
      <c r="L29" s="1052">
        <v>0</v>
      </c>
      <c r="M29" s="1052">
        <v>858.49900000000002</v>
      </c>
      <c r="N29" s="1050">
        <v>172.84399999999999</v>
      </c>
      <c r="O29" s="1052">
        <v>0</v>
      </c>
      <c r="P29" s="1052">
        <v>172.84399999999999</v>
      </c>
      <c r="Q29" s="1050">
        <v>195.81800000000001</v>
      </c>
      <c r="R29" s="1052">
        <v>0</v>
      </c>
      <c r="S29" s="1052">
        <v>195.81800000000001</v>
      </c>
      <c r="T29" s="1050">
        <v>76312.509999999995</v>
      </c>
      <c r="U29" s="1052">
        <v>14672.832586343262</v>
      </c>
      <c r="V29" s="1052">
        <v>131966.565</v>
      </c>
      <c r="W29" s="1050">
        <v>35409.442000000003</v>
      </c>
      <c r="X29" s="1052">
        <v>850.57026100711835</v>
      </c>
      <c r="Y29" s="1052">
        <v>38635.654999999999</v>
      </c>
      <c r="Z29" s="1050">
        <v>7317.3689999999997</v>
      </c>
      <c r="AA29" s="1052">
        <v>87.195359873451096</v>
      </c>
      <c r="AB29" s="1052">
        <v>7648.1009999999997</v>
      </c>
      <c r="AC29" s="1050">
        <v>137315.61199999999</v>
      </c>
      <c r="AD29" s="1052">
        <v>15610.598470867386</v>
      </c>
      <c r="AE29" s="1053">
        <v>196526.61300000001</v>
      </c>
      <c r="AF29" s="1048"/>
      <c r="AG29" s="1048"/>
    </row>
    <row r="30" spans="1:33" s="1043" customFormat="1" ht="10.199999999999999">
      <c r="A30" s="1049" t="s">
        <v>623</v>
      </c>
      <c r="B30" s="1050">
        <v>0</v>
      </c>
      <c r="C30" s="1052">
        <v>0</v>
      </c>
      <c r="D30" s="1052">
        <v>0</v>
      </c>
      <c r="E30" s="1050">
        <v>0</v>
      </c>
      <c r="F30" s="1052">
        <v>0</v>
      </c>
      <c r="G30" s="1052">
        <v>0</v>
      </c>
      <c r="H30" s="1050">
        <v>0</v>
      </c>
      <c r="I30" s="1052">
        <v>0</v>
      </c>
      <c r="J30" s="1052">
        <v>0</v>
      </c>
      <c r="K30" s="1050">
        <v>0</v>
      </c>
      <c r="L30" s="1052">
        <v>0</v>
      </c>
      <c r="M30" s="1052">
        <v>0</v>
      </c>
      <c r="N30" s="1050">
        <v>0</v>
      </c>
      <c r="O30" s="1052">
        <v>0</v>
      </c>
      <c r="P30" s="1052">
        <v>0</v>
      </c>
      <c r="Q30" s="1050">
        <v>0</v>
      </c>
      <c r="R30" s="1052">
        <v>0</v>
      </c>
      <c r="S30" s="1052">
        <v>0</v>
      </c>
      <c r="T30" s="1050">
        <v>0</v>
      </c>
      <c r="U30" s="1052">
        <v>0</v>
      </c>
      <c r="V30" s="1052">
        <v>0</v>
      </c>
      <c r="W30" s="1050">
        <v>3.419</v>
      </c>
      <c r="X30" s="1052">
        <v>0</v>
      </c>
      <c r="Y30" s="1052">
        <v>3.419</v>
      </c>
      <c r="Z30" s="1050">
        <v>0</v>
      </c>
      <c r="AA30" s="1052">
        <v>66.303190087002363</v>
      </c>
      <c r="AB30" s="1052">
        <v>251.488</v>
      </c>
      <c r="AC30" s="1050">
        <v>3.419</v>
      </c>
      <c r="AD30" s="1052">
        <v>66.303190087002363</v>
      </c>
      <c r="AE30" s="1053">
        <v>254.90799999999999</v>
      </c>
      <c r="AF30" s="1048"/>
      <c r="AG30" s="1048"/>
    </row>
    <row r="31" spans="1:33" s="1043" customFormat="1" ht="10.199999999999999">
      <c r="A31" s="1049" t="s">
        <v>624</v>
      </c>
      <c r="B31" s="1050">
        <v>0</v>
      </c>
      <c r="C31" s="1052">
        <v>0</v>
      </c>
      <c r="D31" s="1052">
        <v>0</v>
      </c>
      <c r="E31" s="1050">
        <v>0</v>
      </c>
      <c r="F31" s="1052">
        <v>0</v>
      </c>
      <c r="G31" s="1052">
        <v>0</v>
      </c>
      <c r="H31" s="1050">
        <v>0</v>
      </c>
      <c r="I31" s="1052">
        <v>0</v>
      </c>
      <c r="J31" s="1052">
        <v>0</v>
      </c>
      <c r="K31" s="1050">
        <v>0</v>
      </c>
      <c r="L31" s="1052">
        <v>0</v>
      </c>
      <c r="M31" s="1052">
        <v>0</v>
      </c>
      <c r="N31" s="1050">
        <v>0</v>
      </c>
      <c r="O31" s="1052">
        <v>0</v>
      </c>
      <c r="P31" s="1052">
        <v>0</v>
      </c>
      <c r="Q31" s="1050">
        <v>0</v>
      </c>
      <c r="R31" s="1052">
        <v>0</v>
      </c>
      <c r="S31" s="1052">
        <v>0</v>
      </c>
      <c r="T31" s="1050">
        <v>449.57100000000003</v>
      </c>
      <c r="U31" s="1052">
        <v>1468.8307408383864</v>
      </c>
      <c r="V31" s="1052">
        <v>6020.8469999999998</v>
      </c>
      <c r="W31" s="1050">
        <v>0</v>
      </c>
      <c r="X31" s="1052">
        <v>0</v>
      </c>
      <c r="Y31" s="1052">
        <v>0</v>
      </c>
      <c r="Z31" s="1050">
        <v>0</v>
      </c>
      <c r="AA31" s="1052">
        <v>0</v>
      </c>
      <c r="AB31" s="1052">
        <v>0</v>
      </c>
      <c r="AC31" s="1050">
        <v>449.57100000000003</v>
      </c>
      <c r="AD31" s="1052">
        <v>1468.8307408383864</v>
      </c>
      <c r="AE31" s="1053">
        <v>6020.8469999999998</v>
      </c>
      <c r="AF31" s="1048"/>
      <c r="AG31" s="1048"/>
    </row>
    <row r="32" spans="1:33" s="1043" customFormat="1" ht="10.199999999999999">
      <c r="A32" s="1049" t="s">
        <v>625</v>
      </c>
      <c r="B32" s="1050">
        <v>0</v>
      </c>
      <c r="C32" s="1052">
        <v>0</v>
      </c>
      <c r="D32" s="1052">
        <v>0</v>
      </c>
      <c r="E32" s="1050">
        <v>0</v>
      </c>
      <c r="F32" s="1052">
        <v>0</v>
      </c>
      <c r="G32" s="1052">
        <v>0</v>
      </c>
      <c r="H32" s="1050">
        <v>0</v>
      </c>
      <c r="I32" s="1052">
        <v>0</v>
      </c>
      <c r="J32" s="1052">
        <v>0</v>
      </c>
      <c r="K32" s="1050">
        <v>0</v>
      </c>
      <c r="L32" s="1052">
        <v>0</v>
      </c>
      <c r="M32" s="1052">
        <v>0</v>
      </c>
      <c r="N32" s="1050">
        <v>0</v>
      </c>
      <c r="O32" s="1052">
        <v>0</v>
      </c>
      <c r="P32" s="1052">
        <v>0</v>
      </c>
      <c r="Q32" s="1050">
        <v>0</v>
      </c>
      <c r="R32" s="1052">
        <v>0</v>
      </c>
      <c r="S32" s="1052">
        <v>0</v>
      </c>
      <c r="T32" s="1050">
        <v>0</v>
      </c>
      <c r="U32" s="1052">
        <v>0</v>
      </c>
      <c r="V32" s="1052">
        <v>0</v>
      </c>
      <c r="W32" s="1050">
        <v>0</v>
      </c>
      <c r="X32" s="1052">
        <v>0</v>
      </c>
      <c r="Y32" s="1052">
        <v>0</v>
      </c>
      <c r="Z32" s="1050">
        <v>0</v>
      </c>
      <c r="AA32" s="1052">
        <v>0</v>
      </c>
      <c r="AB32" s="1052">
        <v>0</v>
      </c>
      <c r="AC32" s="1050">
        <v>0</v>
      </c>
      <c r="AD32" s="1052">
        <v>0</v>
      </c>
      <c r="AE32" s="1053">
        <v>0</v>
      </c>
      <c r="AF32" s="1048"/>
      <c r="AG32" s="1048"/>
    </row>
    <row r="33" spans="1:33" s="1043" customFormat="1" ht="10.199999999999999">
      <c r="A33" s="1049" t="s">
        <v>982</v>
      </c>
      <c r="B33" s="1050">
        <v>110.404</v>
      </c>
      <c r="C33" s="1052">
        <v>0</v>
      </c>
      <c r="D33" s="1052">
        <v>110.404</v>
      </c>
      <c r="E33" s="1050">
        <v>0</v>
      </c>
      <c r="F33" s="1052">
        <v>0</v>
      </c>
      <c r="G33" s="1052">
        <v>0</v>
      </c>
      <c r="H33" s="1050">
        <v>0</v>
      </c>
      <c r="I33" s="1052">
        <v>0</v>
      </c>
      <c r="J33" s="1052">
        <v>0</v>
      </c>
      <c r="K33" s="1050">
        <v>0</v>
      </c>
      <c r="L33" s="1052">
        <v>0</v>
      </c>
      <c r="M33" s="1052">
        <v>0</v>
      </c>
      <c r="N33" s="1050">
        <v>0</v>
      </c>
      <c r="O33" s="1052">
        <v>0</v>
      </c>
      <c r="P33" s="1052">
        <v>0</v>
      </c>
      <c r="Q33" s="1050">
        <v>0</v>
      </c>
      <c r="R33" s="1052">
        <v>0</v>
      </c>
      <c r="S33" s="1052">
        <v>0</v>
      </c>
      <c r="T33" s="1050">
        <v>0</v>
      </c>
      <c r="U33" s="1052">
        <v>0</v>
      </c>
      <c r="V33" s="1052">
        <v>0</v>
      </c>
      <c r="W33" s="1050">
        <v>0</v>
      </c>
      <c r="X33" s="1052">
        <v>0</v>
      </c>
      <c r="Y33" s="1052">
        <v>0</v>
      </c>
      <c r="Z33" s="1050">
        <v>0</v>
      </c>
      <c r="AA33" s="1052">
        <v>0</v>
      </c>
      <c r="AB33" s="1052">
        <v>0</v>
      </c>
      <c r="AC33" s="1050">
        <v>110.404</v>
      </c>
      <c r="AD33" s="1052">
        <v>0</v>
      </c>
      <c r="AE33" s="1053">
        <v>110.404</v>
      </c>
      <c r="AF33" s="1048"/>
      <c r="AG33" s="1048"/>
    </row>
    <row r="34" spans="1:33" s="1043" customFormat="1" ht="10.199999999999999">
      <c r="A34" s="1044" t="s">
        <v>983</v>
      </c>
      <c r="B34" s="1045">
        <v>11880.491</v>
      </c>
      <c r="C34" s="1046">
        <v>21.927761666227259</v>
      </c>
      <c r="D34" s="1047">
        <v>11963.663</v>
      </c>
      <c r="E34" s="1045">
        <v>1716398.9809999999</v>
      </c>
      <c r="F34" s="1046">
        <v>0</v>
      </c>
      <c r="G34" s="1047">
        <v>1716398.9809999999</v>
      </c>
      <c r="H34" s="1045">
        <v>1149038.997</v>
      </c>
      <c r="I34" s="1046">
        <v>28.192196150804115</v>
      </c>
      <c r="J34" s="1047">
        <v>1149145.9310000001</v>
      </c>
      <c r="K34" s="1045">
        <v>62970.713000000003</v>
      </c>
      <c r="L34" s="1046">
        <v>0</v>
      </c>
      <c r="M34" s="1047">
        <v>62970.713000000003</v>
      </c>
      <c r="N34" s="1045">
        <v>96399.979000000007</v>
      </c>
      <c r="O34" s="1046">
        <v>0</v>
      </c>
      <c r="P34" s="1047">
        <v>96399.979000000007</v>
      </c>
      <c r="Q34" s="1045">
        <v>0</v>
      </c>
      <c r="R34" s="1046">
        <v>0</v>
      </c>
      <c r="S34" s="1047">
        <v>0</v>
      </c>
      <c r="T34" s="1045">
        <v>198274.65</v>
      </c>
      <c r="U34" s="1046">
        <v>13868.942789348801</v>
      </c>
      <c r="V34" s="1047">
        <v>250879.55</v>
      </c>
      <c r="W34" s="1045">
        <v>352476.652</v>
      </c>
      <c r="X34" s="1046">
        <v>186.65383601370945</v>
      </c>
      <c r="Y34" s="1047">
        <v>353184.63099999999</v>
      </c>
      <c r="Z34" s="1045">
        <v>278324.43699999998</v>
      </c>
      <c r="AA34" s="1046">
        <v>30.011600316372263</v>
      </c>
      <c r="AB34" s="1047">
        <v>278438.27100000001</v>
      </c>
      <c r="AC34" s="1045">
        <v>3865764.9029999999</v>
      </c>
      <c r="AD34" s="1046">
        <v>14135.728447139467</v>
      </c>
      <c r="AE34" s="1047">
        <v>3919381.7220000001</v>
      </c>
      <c r="AF34" s="1048"/>
      <c r="AG34" s="1048"/>
    </row>
    <row r="35" spans="1:33" s="1043" customFormat="1" ht="10.199999999999999">
      <c r="A35" s="1049" t="s">
        <v>977</v>
      </c>
      <c r="B35" s="1050">
        <v>0</v>
      </c>
      <c r="C35" s="1051">
        <v>0</v>
      </c>
      <c r="D35" s="1052">
        <v>0</v>
      </c>
      <c r="E35" s="1050">
        <v>0</v>
      </c>
      <c r="F35" s="1051">
        <v>0</v>
      </c>
      <c r="G35" s="1052">
        <v>0</v>
      </c>
      <c r="H35" s="1050">
        <v>0</v>
      </c>
      <c r="I35" s="1051">
        <v>0</v>
      </c>
      <c r="J35" s="1052">
        <v>0</v>
      </c>
      <c r="K35" s="1050">
        <v>0</v>
      </c>
      <c r="L35" s="1051">
        <v>0</v>
      </c>
      <c r="M35" s="1052">
        <v>0</v>
      </c>
      <c r="N35" s="1050">
        <v>0</v>
      </c>
      <c r="O35" s="1051">
        <v>0</v>
      </c>
      <c r="P35" s="1052">
        <v>0</v>
      </c>
      <c r="Q35" s="1050">
        <v>0</v>
      </c>
      <c r="R35" s="1051">
        <v>0</v>
      </c>
      <c r="S35" s="1052">
        <v>0</v>
      </c>
      <c r="T35" s="1050">
        <v>0</v>
      </c>
      <c r="U35" s="1051">
        <v>0</v>
      </c>
      <c r="V35" s="1052">
        <v>0</v>
      </c>
      <c r="W35" s="1050">
        <v>0</v>
      </c>
      <c r="X35" s="1051">
        <v>0</v>
      </c>
      <c r="Y35" s="1052">
        <v>0</v>
      </c>
      <c r="Z35" s="1050">
        <v>0</v>
      </c>
      <c r="AA35" s="1051">
        <v>0</v>
      </c>
      <c r="AB35" s="1052">
        <v>0</v>
      </c>
      <c r="AC35" s="1050">
        <v>0</v>
      </c>
      <c r="AD35" s="1051">
        <v>0</v>
      </c>
      <c r="AE35" s="1053">
        <v>0</v>
      </c>
      <c r="AF35" s="1048"/>
      <c r="AG35" s="1048"/>
    </row>
    <row r="36" spans="1:33" s="1043" customFormat="1" ht="10.199999999999999">
      <c r="A36" s="1049" t="s">
        <v>622</v>
      </c>
      <c r="B36" s="1050">
        <v>0</v>
      </c>
      <c r="C36" s="1052">
        <v>0</v>
      </c>
      <c r="D36" s="1052">
        <v>0</v>
      </c>
      <c r="E36" s="1050">
        <v>0</v>
      </c>
      <c r="F36" s="1052">
        <v>0</v>
      </c>
      <c r="G36" s="1052">
        <v>0</v>
      </c>
      <c r="H36" s="1050">
        <v>0</v>
      </c>
      <c r="I36" s="1052">
        <v>0</v>
      </c>
      <c r="J36" s="1052">
        <v>0</v>
      </c>
      <c r="K36" s="1050">
        <v>0</v>
      </c>
      <c r="L36" s="1052">
        <v>0</v>
      </c>
      <c r="M36" s="1052">
        <v>0</v>
      </c>
      <c r="N36" s="1050">
        <v>0</v>
      </c>
      <c r="O36" s="1052">
        <v>0</v>
      </c>
      <c r="P36" s="1052">
        <v>0</v>
      </c>
      <c r="Q36" s="1050">
        <v>0</v>
      </c>
      <c r="R36" s="1052">
        <v>0</v>
      </c>
      <c r="S36" s="1052">
        <v>0</v>
      </c>
      <c r="T36" s="1050">
        <v>0</v>
      </c>
      <c r="U36" s="1052">
        <v>0</v>
      </c>
      <c r="V36" s="1052">
        <v>0</v>
      </c>
      <c r="W36" s="1050">
        <v>0</v>
      </c>
      <c r="X36" s="1052">
        <v>0</v>
      </c>
      <c r="Y36" s="1052">
        <v>0</v>
      </c>
      <c r="Z36" s="1050">
        <v>0</v>
      </c>
      <c r="AA36" s="1052">
        <v>0</v>
      </c>
      <c r="AB36" s="1052">
        <v>0</v>
      </c>
      <c r="AC36" s="1050">
        <v>0</v>
      </c>
      <c r="AD36" s="1052">
        <v>0</v>
      </c>
      <c r="AE36" s="1053">
        <v>0</v>
      </c>
      <c r="AF36" s="1048"/>
      <c r="AG36" s="1048"/>
    </row>
    <row r="37" spans="1:33" s="1043" customFormat="1" ht="10.199999999999999">
      <c r="A37" s="1049" t="s">
        <v>389</v>
      </c>
      <c r="B37" s="1050">
        <v>0</v>
      </c>
      <c r="C37" s="1052">
        <v>0</v>
      </c>
      <c r="D37" s="1052">
        <v>0</v>
      </c>
      <c r="E37" s="1050">
        <v>0</v>
      </c>
      <c r="F37" s="1052">
        <v>0</v>
      </c>
      <c r="G37" s="1052">
        <v>0</v>
      </c>
      <c r="H37" s="1050">
        <v>0</v>
      </c>
      <c r="I37" s="1052">
        <v>0</v>
      </c>
      <c r="J37" s="1052">
        <v>0</v>
      </c>
      <c r="K37" s="1050">
        <v>0</v>
      </c>
      <c r="L37" s="1052">
        <v>0</v>
      </c>
      <c r="M37" s="1052">
        <v>0</v>
      </c>
      <c r="N37" s="1050">
        <v>0</v>
      </c>
      <c r="O37" s="1052">
        <v>0</v>
      </c>
      <c r="P37" s="1052">
        <v>0</v>
      </c>
      <c r="Q37" s="1050">
        <v>0</v>
      </c>
      <c r="R37" s="1052">
        <v>0</v>
      </c>
      <c r="S37" s="1052">
        <v>0</v>
      </c>
      <c r="T37" s="1050">
        <v>0</v>
      </c>
      <c r="U37" s="1052">
        <v>0</v>
      </c>
      <c r="V37" s="1052">
        <v>0</v>
      </c>
      <c r="W37" s="1050">
        <v>0</v>
      </c>
      <c r="X37" s="1052">
        <v>0</v>
      </c>
      <c r="Y37" s="1052">
        <v>0</v>
      </c>
      <c r="Z37" s="1050">
        <v>0</v>
      </c>
      <c r="AA37" s="1052">
        <v>0</v>
      </c>
      <c r="AB37" s="1052">
        <v>0</v>
      </c>
      <c r="AC37" s="1050">
        <v>0</v>
      </c>
      <c r="AD37" s="1052">
        <v>0</v>
      </c>
      <c r="AE37" s="1053">
        <v>0</v>
      </c>
      <c r="AF37" s="1048"/>
      <c r="AG37" s="1048"/>
    </row>
    <row r="38" spans="1:33" s="1043" customFormat="1" ht="10.199999999999999">
      <c r="A38" s="1049" t="s">
        <v>394</v>
      </c>
      <c r="B38" s="1050">
        <v>11875.537</v>
      </c>
      <c r="C38" s="1052">
        <v>21.927761666227259</v>
      </c>
      <c r="D38" s="1052">
        <v>11958.709000000001</v>
      </c>
      <c r="E38" s="1050">
        <v>1716398.9809999999</v>
      </c>
      <c r="F38" s="1052">
        <v>0</v>
      </c>
      <c r="G38" s="1052">
        <v>1716398.9809999999</v>
      </c>
      <c r="H38" s="1050">
        <v>1149038.997</v>
      </c>
      <c r="I38" s="1052">
        <v>28.192196150804115</v>
      </c>
      <c r="J38" s="1052">
        <v>1149145.9310000001</v>
      </c>
      <c r="K38" s="1050">
        <v>62970.713000000003</v>
      </c>
      <c r="L38" s="1052">
        <v>0</v>
      </c>
      <c r="M38" s="1052">
        <v>62970.713000000003</v>
      </c>
      <c r="N38" s="1050">
        <v>96399.979000000007</v>
      </c>
      <c r="O38" s="1052">
        <v>0</v>
      </c>
      <c r="P38" s="1052">
        <v>96399.979000000007</v>
      </c>
      <c r="Q38" s="1050">
        <v>0</v>
      </c>
      <c r="R38" s="1052">
        <v>0</v>
      </c>
      <c r="S38" s="1052">
        <v>0</v>
      </c>
      <c r="T38" s="1050">
        <v>197184.15</v>
      </c>
      <c r="U38" s="1052">
        <v>13643.650935934616</v>
      </c>
      <c r="V38" s="1052">
        <v>248934.51800000001</v>
      </c>
      <c r="W38" s="1050">
        <v>352276.652</v>
      </c>
      <c r="X38" s="1052">
        <v>186.65383601370945</v>
      </c>
      <c r="Y38" s="1052">
        <v>352984.63099999999</v>
      </c>
      <c r="Z38" s="1050">
        <v>278324.43699999998</v>
      </c>
      <c r="AA38" s="1052">
        <v>0</v>
      </c>
      <c r="AB38" s="1052">
        <v>278324.43699999998</v>
      </c>
      <c r="AC38" s="1050">
        <v>3864469.45</v>
      </c>
      <c r="AD38" s="1052">
        <v>13880.424993408909</v>
      </c>
      <c r="AE38" s="1053">
        <v>3917117.9029999999</v>
      </c>
      <c r="AF38" s="1048"/>
      <c r="AG38" s="1048"/>
    </row>
    <row r="39" spans="1:33" s="1043" customFormat="1" ht="10.199999999999999">
      <c r="A39" s="1049" t="s">
        <v>623</v>
      </c>
      <c r="B39" s="1050">
        <v>0</v>
      </c>
      <c r="C39" s="1052">
        <v>0</v>
      </c>
      <c r="D39" s="1052">
        <v>0</v>
      </c>
      <c r="E39" s="1050">
        <v>0</v>
      </c>
      <c r="F39" s="1052">
        <v>0</v>
      </c>
      <c r="G39" s="1052">
        <v>0</v>
      </c>
      <c r="H39" s="1050">
        <v>0</v>
      </c>
      <c r="I39" s="1052">
        <v>0</v>
      </c>
      <c r="J39" s="1052">
        <v>0</v>
      </c>
      <c r="K39" s="1050">
        <v>0</v>
      </c>
      <c r="L39" s="1052">
        <v>0</v>
      </c>
      <c r="M39" s="1052">
        <v>0</v>
      </c>
      <c r="N39" s="1050">
        <v>0</v>
      </c>
      <c r="O39" s="1052">
        <v>0</v>
      </c>
      <c r="P39" s="1052">
        <v>0</v>
      </c>
      <c r="Q39" s="1050">
        <v>0</v>
      </c>
      <c r="R39" s="1052">
        <v>0</v>
      </c>
      <c r="S39" s="1052">
        <v>0</v>
      </c>
      <c r="T39" s="1050">
        <v>0</v>
      </c>
      <c r="U39" s="1052">
        <v>0</v>
      </c>
      <c r="V39" s="1052">
        <v>0</v>
      </c>
      <c r="W39" s="1050">
        <v>200</v>
      </c>
      <c r="X39" s="1052">
        <v>0</v>
      </c>
      <c r="Y39" s="1052">
        <v>200</v>
      </c>
      <c r="Z39" s="1050">
        <v>0</v>
      </c>
      <c r="AA39" s="1052">
        <v>30.011600316372263</v>
      </c>
      <c r="AB39" s="1052">
        <v>113.834</v>
      </c>
      <c r="AC39" s="1050">
        <v>200</v>
      </c>
      <c r="AD39" s="1052">
        <v>30.011600316372263</v>
      </c>
      <c r="AE39" s="1053">
        <v>313.834</v>
      </c>
      <c r="AF39" s="1048"/>
      <c r="AG39" s="1048"/>
    </row>
    <row r="40" spans="1:33" s="1043" customFormat="1" ht="10.199999999999999">
      <c r="A40" s="1049" t="s">
        <v>624</v>
      </c>
      <c r="B40" s="1050">
        <v>0</v>
      </c>
      <c r="C40" s="1052">
        <v>0</v>
      </c>
      <c r="D40" s="1052">
        <v>0</v>
      </c>
      <c r="E40" s="1050">
        <v>0</v>
      </c>
      <c r="F40" s="1052">
        <v>0</v>
      </c>
      <c r="G40" s="1052">
        <v>0</v>
      </c>
      <c r="H40" s="1050">
        <v>0</v>
      </c>
      <c r="I40" s="1052">
        <v>0</v>
      </c>
      <c r="J40" s="1052">
        <v>0</v>
      </c>
      <c r="K40" s="1050">
        <v>0</v>
      </c>
      <c r="L40" s="1052">
        <v>0</v>
      </c>
      <c r="M40" s="1052">
        <v>0</v>
      </c>
      <c r="N40" s="1050">
        <v>0</v>
      </c>
      <c r="O40" s="1052">
        <v>0</v>
      </c>
      <c r="P40" s="1052">
        <v>0</v>
      </c>
      <c r="Q40" s="1050">
        <v>0</v>
      </c>
      <c r="R40" s="1052">
        <v>0</v>
      </c>
      <c r="S40" s="1052">
        <v>0</v>
      </c>
      <c r="T40" s="1050">
        <v>1090.5</v>
      </c>
      <c r="U40" s="1052">
        <v>225.29158977063008</v>
      </c>
      <c r="V40" s="1052">
        <v>1945.0309999999999</v>
      </c>
      <c r="W40" s="1050">
        <v>0</v>
      </c>
      <c r="X40" s="1052">
        <v>0</v>
      </c>
      <c r="Y40" s="1052">
        <v>0</v>
      </c>
      <c r="Z40" s="1050">
        <v>0</v>
      </c>
      <c r="AA40" s="1052">
        <v>0</v>
      </c>
      <c r="AB40" s="1052">
        <v>0</v>
      </c>
      <c r="AC40" s="1050">
        <v>1090.5</v>
      </c>
      <c r="AD40" s="1052">
        <v>225.29158977063008</v>
      </c>
      <c r="AE40" s="1053">
        <v>1945.0309999999999</v>
      </c>
      <c r="AF40" s="1048"/>
      <c r="AG40" s="1048"/>
    </row>
    <row r="41" spans="1:33" s="1043" customFormat="1" ht="10.199999999999999">
      <c r="A41" s="1049" t="s">
        <v>625</v>
      </c>
      <c r="B41" s="1050">
        <v>0</v>
      </c>
      <c r="C41" s="1052">
        <v>0</v>
      </c>
      <c r="D41" s="1052">
        <v>0</v>
      </c>
      <c r="E41" s="1050">
        <v>0</v>
      </c>
      <c r="F41" s="1052">
        <v>0</v>
      </c>
      <c r="G41" s="1052">
        <v>0</v>
      </c>
      <c r="H41" s="1050">
        <v>0</v>
      </c>
      <c r="I41" s="1052">
        <v>0</v>
      </c>
      <c r="J41" s="1052">
        <v>0</v>
      </c>
      <c r="K41" s="1050">
        <v>0</v>
      </c>
      <c r="L41" s="1052">
        <v>0</v>
      </c>
      <c r="M41" s="1052">
        <v>0</v>
      </c>
      <c r="N41" s="1050">
        <v>0</v>
      </c>
      <c r="O41" s="1052">
        <v>0</v>
      </c>
      <c r="P41" s="1052">
        <v>0</v>
      </c>
      <c r="Q41" s="1050">
        <v>0</v>
      </c>
      <c r="R41" s="1052">
        <v>0</v>
      </c>
      <c r="S41" s="1052">
        <v>0</v>
      </c>
      <c r="T41" s="1050">
        <v>0</v>
      </c>
      <c r="U41" s="1052">
        <v>0</v>
      </c>
      <c r="V41" s="1052">
        <v>0</v>
      </c>
      <c r="W41" s="1050">
        <v>0</v>
      </c>
      <c r="X41" s="1052">
        <v>0</v>
      </c>
      <c r="Y41" s="1052">
        <v>0</v>
      </c>
      <c r="Z41" s="1050">
        <v>0</v>
      </c>
      <c r="AA41" s="1052">
        <v>0</v>
      </c>
      <c r="AB41" s="1052">
        <v>0</v>
      </c>
      <c r="AC41" s="1050">
        <v>0</v>
      </c>
      <c r="AD41" s="1052">
        <v>0</v>
      </c>
      <c r="AE41" s="1053">
        <v>0</v>
      </c>
      <c r="AF41" s="1048"/>
      <c r="AG41" s="1048"/>
    </row>
    <row r="42" spans="1:33" s="1043" customFormat="1" ht="10.199999999999999">
      <c r="A42" s="1049" t="s">
        <v>984</v>
      </c>
      <c r="B42" s="1050">
        <v>4.9530000000000003</v>
      </c>
      <c r="C42" s="1052">
        <v>0</v>
      </c>
      <c r="D42" s="1052">
        <v>4.9530000000000003</v>
      </c>
      <c r="E42" s="1050">
        <v>0</v>
      </c>
      <c r="F42" s="1052">
        <v>0</v>
      </c>
      <c r="G42" s="1052">
        <v>0</v>
      </c>
      <c r="H42" s="1050">
        <v>0</v>
      </c>
      <c r="I42" s="1052">
        <v>0</v>
      </c>
      <c r="J42" s="1052">
        <v>0</v>
      </c>
      <c r="K42" s="1050">
        <v>0</v>
      </c>
      <c r="L42" s="1052">
        <v>0</v>
      </c>
      <c r="M42" s="1052">
        <v>0</v>
      </c>
      <c r="N42" s="1050">
        <v>0</v>
      </c>
      <c r="O42" s="1052">
        <v>0</v>
      </c>
      <c r="P42" s="1052">
        <v>0</v>
      </c>
      <c r="Q42" s="1050">
        <v>0</v>
      </c>
      <c r="R42" s="1052">
        <v>0</v>
      </c>
      <c r="S42" s="1052">
        <v>0</v>
      </c>
      <c r="T42" s="1050">
        <v>0</v>
      </c>
      <c r="U42" s="1052">
        <v>0</v>
      </c>
      <c r="V42" s="1052">
        <v>0</v>
      </c>
      <c r="W42" s="1050">
        <v>0</v>
      </c>
      <c r="X42" s="1052">
        <v>0</v>
      </c>
      <c r="Y42" s="1052">
        <v>0</v>
      </c>
      <c r="Z42" s="1050">
        <v>0</v>
      </c>
      <c r="AA42" s="1052">
        <v>0</v>
      </c>
      <c r="AB42" s="1052">
        <v>0</v>
      </c>
      <c r="AC42" s="1050">
        <v>4.9530000000000003</v>
      </c>
      <c r="AD42" s="1052">
        <v>0</v>
      </c>
      <c r="AE42" s="1053">
        <v>4.9530000000000003</v>
      </c>
      <c r="AF42" s="1048"/>
      <c r="AG42" s="1048"/>
    </row>
    <row r="43" spans="1:33" s="1043" customFormat="1" ht="10.199999999999999">
      <c r="A43" s="1054" t="s">
        <v>985</v>
      </c>
      <c r="B43" s="1055">
        <v>7916.1909999999998</v>
      </c>
      <c r="C43" s="1056">
        <v>2.4632217242288426</v>
      </c>
      <c r="D43" s="1057">
        <v>7925.5349999999999</v>
      </c>
      <c r="E43" s="1055">
        <v>1673020.834</v>
      </c>
      <c r="F43" s="1056">
        <v>0</v>
      </c>
      <c r="G43" s="1057">
        <v>1673020.834</v>
      </c>
      <c r="H43" s="1055">
        <v>790300.41799999995</v>
      </c>
      <c r="I43" s="1056">
        <v>0</v>
      </c>
      <c r="J43" s="1057">
        <v>790300.41799999995</v>
      </c>
      <c r="K43" s="1055">
        <v>47987.921999999999</v>
      </c>
      <c r="L43" s="1056">
        <v>0</v>
      </c>
      <c r="M43" s="1057">
        <v>47987.921999999999</v>
      </c>
      <c r="N43" s="1055">
        <v>81592.637000000002</v>
      </c>
      <c r="O43" s="1056">
        <v>0</v>
      </c>
      <c r="P43" s="1057">
        <v>81592.637000000002</v>
      </c>
      <c r="Q43" s="1055">
        <v>0</v>
      </c>
      <c r="R43" s="1056">
        <v>0</v>
      </c>
      <c r="S43" s="1057">
        <v>0</v>
      </c>
      <c r="T43" s="1055">
        <v>21178.928</v>
      </c>
      <c r="U43" s="1056">
        <v>1344.0804112839439</v>
      </c>
      <c r="V43" s="1057">
        <v>26277.026000000002</v>
      </c>
      <c r="W43" s="1055">
        <v>185493.06299999999</v>
      </c>
      <c r="X43" s="1056">
        <v>0</v>
      </c>
      <c r="Y43" s="1057">
        <v>185493.06299999999</v>
      </c>
      <c r="Z43" s="1055">
        <v>142714.875</v>
      </c>
      <c r="AA43" s="1056">
        <v>0.1945689427893488</v>
      </c>
      <c r="AB43" s="1057">
        <v>142715.61300000001</v>
      </c>
      <c r="AC43" s="1055">
        <v>2950204.8709999998</v>
      </c>
      <c r="AD43" s="1056">
        <v>1346.7384655945161</v>
      </c>
      <c r="AE43" s="1057">
        <v>2955313.05</v>
      </c>
      <c r="AF43" s="1048"/>
      <c r="AG43" s="1048"/>
    </row>
    <row r="44" spans="1:33" s="1043" customFormat="1" ht="10.199999999999999">
      <c r="A44" s="1049" t="s">
        <v>977</v>
      </c>
      <c r="B44" s="1050">
        <v>0</v>
      </c>
      <c r="C44" s="1052">
        <v>0</v>
      </c>
      <c r="D44" s="1052">
        <v>0</v>
      </c>
      <c r="E44" s="1050">
        <v>0</v>
      </c>
      <c r="F44" s="1052">
        <v>0</v>
      </c>
      <c r="G44" s="1052">
        <v>0</v>
      </c>
      <c r="H44" s="1050">
        <v>0</v>
      </c>
      <c r="I44" s="1052">
        <v>0</v>
      </c>
      <c r="J44" s="1052">
        <v>0</v>
      </c>
      <c r="K44" s="1050">
        <v>0</v>
      </c>
      <c r="L44" s="1052">
        <v>0</v>
      </c>
      <c r="M44" s="1052">
        <v>0</v>
      </c>
      <c r="N44" s="1050">
        <v>0</v>
      </c>
      <c r="O44" s="1052">
        <v>0</v>
      </c>
      <c r="P44" s="1052">
        <v>0</v>
      </c>
      <c r="Q44" s="1050">
        <v>0</v>
      </c>
      <c r="R44" s="1052">
        <v>0</v>
      </c>
      <c r="S44" s="1052">
        <v>0</v>
      </c>
      <c r="T44" s="1050">
        <v>0</v>
      </c>
      <c r="U44" s="1052">
        <v>0</v>
      </c>
      <c r="V44" s="1052">
        <v>0</v>
      </c>
      <c r="W44" s="1050">
        <v>0</v>
      </c>
      <c r="X44" s="1052">
        <v>0</v>
      </c>
      <c r="Y44" s="1052">
        <v>0</v>
      </c>
      <c r="Z44" s="1050">
        <v>0</v>
      </c>
      <c r="AA44" s="1052">
        <v>0</v>
      </c>
      <c r="AB44" s="1052">
        <v>0</v>
      </c>
      <c r="AC44" s="1050">
        <v>0</v>
      </c>
      <c r="AD44" s="1052">
        <v>0</v>
      </c>
      <c r="AE44" s="1053">
        <v>0</v>
      </c>
      <c r="AF44" s="1048"/>
      <c r="AG44" s="1048"/>
    </row>
    <row r="45" spans="1:33" s="1043" customFormat="1" ht="10.199999999999999">
      <c r="A45" s="1049" t="s">
        <v>622</v>
      </c>
      <c r="B45" s="1050">
        <v>0</v>
      </c>
      <c r="C45" s="1052">
        <v>0</v>
      </c>
      <c r="D45" s="1052">
        <v>0</v>
      </c>
      <c r="E45" s="1050">
        <v>0</v>
      </c>
      <c r="F45" s="1052">
        <v>0</v>
      </c>
      <c r="G45" s="1052">
        <v>0</v>
      </c>
      <c r="H45" s="1050">
        <v>0</v>
      </c>
      <c r="I45" s="1052">
        <v>0</v>
      </c>
      <c r="J45" s="1052">
        <v>0</v>
      </c>
      <c r="K45" s="1050">
        <v>0</v>
      </c>
      <c r="L45" s="1052">
        <v>0</v>
      </c>
      <c r="M45" s="1052">
        <v>0</v>
      </c>
      <c r="N45" s="1050">
        <v>0</v>
      </c>
      <c r="O45" s="1052">
        <v>0</v>
      </c>
      <c r="P45" s="1052">
        <v>0</v>
      </c>
      <c r="Q45" s="1050">
        <v>0</v>
      </c>
      <c r="R45" s="1052">
        <v>0</v>
      </c>
      <c r="S45" s="1052">
        <v>0</v>
      </c>
      <c r="T45" s="1050">
        <v>0</v>
      </c>
      <c r="U45" s="1052">
        <v>0</v>
      </c>
      <c r="V45" s="1052">
        <v>0</v>
      </c>
      <c r="W45" s="1050">
        <v>0</v>
      </c>
      <c r="X45" s="1052">
        <v>0</v>
      </c>
      <c r="Y45" s="1052">
        <v>0</v>
      </c>
      <c r="Z45" s="1050">
        <v>0</v>
      </c>
      <c r="AA45" s="1052">
        <v>0</v>
      </c>
      <c r="AB45" s="1052">
        <v>0</v>
      </c>
      <c r="AC45" s="1050">
        <v>0</v>
      </c>
      <c r="AD45" s="1052">
        <v>0</v>
      </c>
      <c r="AE45" s="1053">
        <v>0</v>
      </c>
      <c r="AF45" s="1048"/>
      <c r="AG45" s="1048"/>
    </row>
    <row r="46" spans="1:33" s="1043" customFormat="1" ht="10.199999999999999">
      <c r="A46" s="1049" t="s">
        <v>389</v>
      </c>
      <c r="B46" s="1050">
        <v>0</v>
      </c>
      <c r="C46" s="1052">
        <v>0</v>
      </c>
      <c r="D46" s="1052">
        <v>0</v>
      </c>
      <c r="E46" s="1050">
        <v>0</v>
      </c>
      <c r="F46" s="1052">
        <v>0</v>
      </c>
      <c r="G46" s="1052">
        <v>0</v>
      </c>
      <c r="H46" s="1050">
        <v>0</v>
      </c>
      <c r="I46" s="1052">
        <v>0</v>
      </c>
      <c r="J46" s="1052">
        <v>0</v>
      </c>
      <c r="K46" s="1050">
        <v>0</v>
      </c>
      <c r="L46" s="1052">
        <v>0</v>
      </c>
      <c r="M46" s="1052">
        <v>0</v>
      </c>
      <c r="N46" s="1050">
        <v>0</v>
      </c>
      <c r="O46" s="1052">
        <v>0</v>
      </c>
      <c r="P46" s="1052">
        <v>0</v>
      </c>
      <c r="Q46" s="1050">
        <v>0</v>
      </c>
      <c r="R46" s="1052">
        <v>0</v>
      </c>
      <c r="S46" s="1052">
        <v>0</v>
      </c>
      <c r="T46" s="1050">
        <v>0</v>
      </c>
      <c r="U46" s="1052">
        <v>0</v>
      </c>
      <c r="V46" s="1052">
        <v>0</v>
      </c>
      <c r="W46" s="1050">
        <v>0</v>
      </c>
      <c r="X46" s="1052">
        <v>0</v>
      </c>
      <c r="Y46" s="1052">
        <v>0</v>
      </c>
      <c r="Z46" s="1050">
        <v>0</v>
      </c>
      <c r="AA46" s="1052">
        <v>0</v>
      </c>
      <c r="AB46" s="1052">
        <v>0</v>
      </c>
      <c r="AC46" s="1050">
        <v>0</v>
      </c>
      <c r="AD46" s="1052">
        <v>0</v>
      </c>
      <c r="AE46" s="1053">
        <v>0</v>
      </c>
      <c r="AF46" s="1048"/>
      <c r="AG46" s="1048"/>
    </row>
    <row r="47" spans="1:33" s="1043" customFormat="1" ht="10.199999999999999">
      <c r="A47" s="1049" t="s">
        <v>394</v>
      </c>
      <c r="B47" s="1050">
        <v>7773.5309999999999</v>
      </c>
      <c r="C47" s="1052">
        <v>2.4632217242288426</v>
      </c>
      <c r="D47" s="1052">
        <v>7782.875</v>
      </c>
      <c r="E47" s="1050">
        <v>1673020.834</v>
      </c>
      <c r="F47" s="1052">
        <v>0</v>
      </c>
      <c r="G47" s="1052">
        <v>1673020.834</v>
      </c>
      <c r="H47" s="1050">
        <v>790300.41799999995</v>
      </c>
      <c r="I47" s="1052">
        <v>0</v>
      </c>
      <c r="J47" s="1052">
        <v>790300.41799999995</v>
      </c>
      <c r="K47" s="1050">
        <v>47987.921999999999</v>
      </c>
      <c r="L47" s="1052">
        <v>0</v>
      </c>
      <c r="M47" s="1052">
        <v>47987.921999999999</v>
      </c>
      <c r="N47" s="1050">
        <v>81592.637000000002</v>
      </c>
      <c r="O47" s="1052">
        <v>0</v>
      </c>
      <c r="P47" s="1052">
        <v>81592.637000000002</v>
      </c>
      <c r="Q47" s="1050">
        <v>0</v>
      </c>
      <c r="R47" s="1052">
        <v>0</v>
      </c>
      <c r="S47" s="1052">
        <v>0</v>
      </c>
      <c r="T47" s="1050">
        <v>20884.883999999998</v>
      </c>
      <c r="U47" s="1052">
        <v>1189.0532559978908</v>
      </c>
      <c r="V47" s="1052">
        <v>25394.964</v>
      </c>
      <c r="W47" s="1050">
        <v>185463.81700000001</v>
      </c>
      <c r="X47" s="1052">
        <v>0</v>
      </c>
      <c r="Y47" s="1052">
        <v>185463.81700000001</v>
      </c>
      <c r="Z47" s="1050">
        <v>142714.875</v>
      </c>
      <c r="AA47" s="1052">
        <v>0.1945689427893488</v>
      </c>
      <c r="AB47" s="1052">
        <v>142715.61300000001</v>
      </c>
      <c r="AC47" s="1050">
        <v>2949738.9219999998</v>
      </c>
      <c r="AD47" s="1052">
        <v>1191.711310308463</v>
      </c>
      <c r="AE47" s="1053">
        <v>2954259.0830000001</v>
      </c>
      <c r="AF47" s="1048"/>
      <c r="AG47" s="1048"/>
    </row>
    <row r="48" spans="1:33" s="1043" customFormat="1" ht="10.199999999999999">
      <c r="A48" s="1049" t="s">
        <v>623</v>
      </c>
      <c r="B48" s="1050">
        <v>0</v>
      </c>
      <c r="C48" s="1052">
        <v>0</v>
      </c>
      <c r="D48" s="1052">
        <v>0</v>
      </c>
      <c r="E48" s="1050">
        <v>0</v>
      </c>
      <c r="F48" s="1052">
        <v>0</v>
      </c>
      <c r="G48" s="1052">
        <v>0</v>
      </c>
      <c r="H48" s="1050">
        <v>0</v>
      </c>
      <c r="I48" s="1052">
        <v>0</v>
      </c>
      <c r="J48" s="1052">
        <v>0</v>
      </c>
      <c r="K48" s="1050">
        <v>0</v>
      </c>
      <c r="L48" s="1052">
        <v>0</v>
      </c>
      <c r="M48" s="1052">
        <v>0</v>
      </c>
      <c r="N48" s="1050">
        <v>0</v>
      </c>
      <c r="O48" s="1052">
        <v>0</v>
      </c>
      <c r="P48" s="1052">
        <v>0</v>
      </c>
      <c r="Q48" s="1050">
        <v>0</v>
      </c>
      <c r="R48" s="1052">
        <v>0</v>
      </c>
      <c r="S48" s="1052">
        <v>0</v>
      </c>
      <c r="T48" s="1050">
        <v>0</v>
      </c>
      <c r="U48" s="1052">
        <v>0</v>
      </c>
      <c r="V48" s="1052">
        <v>0</v>
      </c>
      <c r="W48" s="1050">
        <v>29.245000000000001</v>
      </c>
      <c r="X48" s="1052">
        <v>0</v>
      </c>
      <c r="Y48" s="1052">
        <v>29.245000000000001</v>
      </c>
      <c r="Z48" s="1050">
        <v>0</v>
      </c>
      <c r="AA48" s="1052">
        <v>0</v>
      </c>
      <c r="AB48" s="1052">
        <v>0</v>
      </c>
      <c r="AC48" s="1050">
        <v>29.245000000000001</v>
      </c>
      <c r="AD48" s="1052">
        <v>0</v>
      </c>
      <c r="AE48" s="1053">
        <v>29.245000000000001</v>
      </c>
      <c r="AF48" s="1048"/>
      <c r="AG48" s="1048"/>
    </row>
    <row r="49" spans="1:33" s="1043" customFormat="1" ht="10.199999999999999">
      <c r="A49" s="1049" t="s">
        <v>624</v>
      </c>
      <c r="B49" s="1050">
        <v>0</v>
      </c>
      <c r="C49" s="1052">
        <v>0</v>
      </c>
      <c r="D49" s="1052">
        <v>0</v>
      </c>
      <c r="E49" s="1050">
        <v>0</v>
      </c>
      <c r="F49" s="1052">
        <v>0</v>
      </c>
      <c r="G49" s="1052">
        <v>0</v>
      </c>
      <c r="H49" s="1050">
        <v>0</v>
      </c>
      <c r="I49" s="1052">
        <v>0</v>
      </c>
      <c r="J49" s="1052">
        <v>0</v>
      </c>
      <c r="K49" s="1050">
        <v>0</v>
      </c>
      <c r="L49" s="1052">
        <v>0</v>
      </c>
      <c r="M49" s="1052">
        <v>0</v>
      </c>
      <c r="N49" s="1050">
        <v>0</v>
      </c>
      <c r="O49" s="1052">
        <v>0</v>
      </c>
      <c r="P49" s="1052">
        <v>0</v>
      </c>
      <c r="Q49" s="1050">
        <v>0</v>
      </c>
      <c r="R49" s="1052">
        <v>0</v>
      </c>
      <c r="S49" s="1052">
        <v>0</v>
      </c>
      <c r="T49" s="1050">
        <v>294.04399999999998</v>
      </c>
      <c r="U49" s="1052">
        <v>155.02689164249935</v>
      </c>
      <c r="V49" s="1052">
        <v>882.06100000000004</v>
      </c>
      <c r="W49" s="1050">
        <v>0</v>
      </c>
      <c r="X49" s="1052">
        <v>0</v>
      </c>
      <c r="Y49" s="1052">
        <v>0</v>
      </c>
      <c r="Z49" s="1050">
        <v>0</v>
      </c>
      <c r="AA49" s="1052">
        <v>0</v>
      </c>
      <c r="AB49" s="1052">
        <v>0</v>
      </c>
      <c r="AC49" s="1050">
        <v>294.04399999999998</v>
      </c>
      <c r="AD49" s="1052">
        <v>155.02689164249935</v>
      </c>
      <c r="AE49" s="1053">
        <v>882.06100000000004</v>
      </c>
      <c r="AF49" s="1048"/>
      <c r="AG49" s="1048"/>
    </row>
    <row r="50" spans="1:33" s="1043" customFormat="1" ht="10.199999999999999">
      <c r="A50" s="1049" t="s">
        <v>625</v>
      </c>
      <c r="B50" s="1050">
        <v>0</v>
      </c>
      <c r="C50" s="1052">
        <v>0</v>
      </c>
      <c r="D50" s="1052">
        <v>0</v>
      </c>
      <c r="E50" s="1050">
        <v>0</v>
      </c>
      <c r="F50" s="1052">
        <v>0</v>
      </c>
      <c r="G50" s="1052">
        <v>0</v>
      </c>
      <c r="H50" s="1050">
        <v>0</v>
      </c>
      <c r="I50" s="1052">
        <v>0</v>
      </c>
      <c r="J50" s="1052">
        <v>0</v>
      </c>
      <c r="K50" s="1050">
        <v>0</v>
      </c>
      <c r="L50" s="1052">
        <v>0</v>
      </c>
      <c r="M50" s="1052">
        <v>0</v>
      </c>
      <c r="N50" s="1050">
        <v>0</v>
      </c>
      <c r="O50" s="1052">
        <v>0</v>
      </c>
      <c r="P50" s="1052">
        <v>0</v>
      </c>
      <c r="Q50" s="1050">
        <v>0</v>
      </c>
      <c r="R50" s="1052">
        <v>0</v>
      </c>
      <c r="S50" s="1052">
        <v>0</v>
      </c>
      <c r="T50" s="1050">
        <v>0</v>
      </c>
      <c r="U50" s="1052">
        <v>0</v>
      </c>
      <c r="V50" s="1052">
        <v>0</v>
      </c>
      <c r="W50" s="1050">
        <v>0</v>
      </c>
      <c r="X50" s="1052">
        <v>0</v>
      </c>
      <c r="Y50" s="1052">
        <v>0</v>
      </c>
      <c r="Z50" s="1050">
        <v>0</v>
      </c>
      <c r="AA50" s="1052">
        <v>0</v>
      </c>
      <c r="AB50" s="1052">
        <v>0</v>
      </c>
      <c r="AC50" s="1050">
        <v>0</v>
      </c>
      <c r="AD50" s="1052">
        <v>0</v>
      </c>
      <c r="AE50" s="1053">
        <v>0</v>
      </c>
      <c r="AF50" s="1048"/>
      <c r="AG50" s="1048"/>
    </row>
    <row r="51" spans="1:33" s="1043" customFormat="1" ht="10.199999999999999">
      <c r="A51" s="1049" t="s">
        <v>986</v>
      </c>
      <c r="B51" s="1050">
        <v>142.65899999999999</v>
      </c>
      <c r="C51" s="1052">
        <v>0</v>
      </c>
      <c r="D51" s="1052">
        <v>142.65899999999999</v>
      </c>
      <c r="E51" s="1050">
        <v>0</v>
      </c>
      <c r="F51" s="1052">
        <v>0</v>
      </c>
      <c r="G51" s="1052">
        <v>0</v>
      </c>
      <c r="H51" s="1050">
        <v>0</v>
      </c>
      <c r="I51" s="1052">
        <v>0</v>
      </c>
      <c r="J51" s="1052">
        <v>0</v>
      </c>
      <c r="K51" s="1050">
        <v>0</v>
      </c>
      <c r="L51" s="1052">
        <v>0</v>
      </c>
      <c r="M51" s="1052">
        <v>0</v>
      </c>
      <c r="N51" s="1050">
        <v>0</v>
      </c>
      <c r="O51" s="1052">
        <v>0</v>
      </c>
      <c r="P51" s="1052">
        <v>0</v>
      </c>
      <c r="Q51" s="1050">
        <v>0</v>
      </c>
      <c r="R51" s="1052">
        <v>0</v>
      </c>
      <c r="S51" s="1052">
        <v>0</v>
      </c>
      <c r="T51" s="1050">
        <v>0</v>
      </c>
      <c r="U51" s="1052">
        <v>0</v>
      </c>
      <c r="V51" s="1052">
        <v>0</v>
      </c>
      <c r="W51" s="1050">
        <v>0</v>
      </c>
      <c r="X51" s="1052">
        <v>0</v>
      </c>
      <c r="Y51" s="1052">
        <v>0</v>
      </c>
      <c r="Z51" s="1050">
        <v>0</v>
      </c>
      <c r="AA51" s="1052">
        <v>0</v>
      </c>
      <c r="AB51" s="1052">
        <v>0</v>
      </c>
      <c r="AC51" s="1050">
        <v>142.65899999999999</v>
      </c>
      <c r="AD51" s="1052">
        <v>0</v>
      </c>
      <c r="AE51" s="1053">
        <v>142.65899999999999</v>
      </c>
      <c r="AF51" s="1048"/>
      <c r="AG51" s="1048"/>
    </row>
    <row r="52" spans="1:33" s="1043" customFormat="1" ht="10.199999999999999">
      <c r="A52" s="1054" t="s">
        <v>987</v>
      </c>
      <c r="B52" s="1055">
        <v>2509535.0249999999</v>
      </c>
      <c r="C52" s="1056">
        <v>0</v>
      </c>
      <c r="D52" s="1057">
        <v>2509535.0249999999</v>
      </c>
      <c r="E52" s="1055">
        <v>497675.03899999999</v>
      </c>
      <c r="F52" s="1056">
        <v>0</v>
      </c>
      <c r="G52" s="1057">
        <v>497675.03899999999</v>
      </c>
      <c r="H52" s="1055">
        <v>398823.06699999998</v>
      </c>
      <c r="I52" s="1056">
        <v>0</v>
      </c>
      <c r="J52" s="1057">
        <v>398823.06699999998</v>
      </c>
      <c r="K52" s="1055">
        <v>872768.85400000005</v>
      </c>
      <c r="L52" s="1056">
        <v>0</v>
      </c>
      <c r="M52" s="1057">
        <v>872768.85400000005</v>
      </c>
      <c r="N52" s="1055">
        <v>148442.266</v>
      </c>
      <c r="O52" s="1056">
        <v>0</v>
      </c>
      <c r="P52" s="1057">
        <v>148442.266</v>
      </c>
      <c r="Q52" s="1055">
        <v>1700484.7509999999</v>
      </c>
      <c r="R52" s="1056">
        <v>0</v>
      </c>
      <c r="S52" s="1057">
        <v>1700484.7509999999</v>
      </c>
      <c r="T52" s="1055">
        <v>737981.06299999997</v>
      </c>
      <c r="U52" s="1056">
        <v>43170.40205641972</v>
      </c>
      <c r="V52" s="1057">
        <v>901726.39800000004</v>
      </c>
      <c r="W52" s="1055">
        <v>49609.027999999998</v>
      </c>
      <c r="X52" s="1056">
        <v>0</v>
      </c>
      <c r="Y52" s="1057">
        <v>49609.027999999998</v>
      </c>
      <c r="Z52" s="1055">
        <v>25186.824000000001</v>
      </c>
      <c r="AA52" s="1056">
        <v>0</v>
      </c>
      <c r="AB52" s="1057">
        <v>25186.824000000001</v>
      </c>
      <c r="AC52" s="1055">
        <v>6940505.9199999999</v>
      </c>
      <c r="AD52" s="1056">
        <v>43170.40205641972</v>
      </c>
      <c r="AE52" s="1057">
        <v>7104251.2549999999</v>
      </c>
      <c r="AF52" s="1048"/>
      <c r="AG52" s="1048"/>
    </row>
    <row r="53" spans="1:33" s="1043" customFormat="1" ht="10.199999999999999">
      <c r="A53" s="1049" t="s">
        <v>977</v>
      </c>
      <c r="B53" s="1050">
        <v>2.8000000000000001E-2</v>
      </c>
      <c r="C53" s="1052">
        <v>0</v>
      </c>
      <c r="D53" s="1052">
        <v>2.8000000000000001E-2</v>
      </c>
      <c r="E53" s="1050">
        <v>0</v>
      </c>
      <c r="F53" s="1052">
        <v>0</v>
      </c>
      <c r="G53" s="1052">
        <v>0</v>
      </c>
      <c r="H53" s="1050">
        <v>0</v>
      </c>
      <c r="I53" s="1052">
        <v>0</v>
      </c>
      <c r="J53" s="1052">
        <v>0</v>
      </c>
      <c r="K53" s="1050">
        <v>0</v>
      </c>
      <c r="L53" s="1052">
        <v>0</v>
      </c>
      <c r="M53" s="1052">
        <v>0</v>
      </c>
      <c r="N53" s="1050">
        <v>0</v>
      </c>
      <c r="O53" s="1052">
        <v>0</v>
      </c>
      <c r="P53" s="1052">
        <v>0</v>
      </c>
      <c r="Q53" s="1050">
        <v>0</v>
      </c>
      <c r="R53" s="1052">
        <v>0</v>
      </c>
      <c r="S53" s="1052">
        <v>0</v>
      </c>
      <c r="T53" s="1050">
        <v>0</v>
      </c>
      <c r="U53" s="1052">
        <v>0</v>
      </c>
      <c r="V53" s="1052">
        <v>0</v>
      </c>
      <c r="W53" s="1050">
        <v>0</v>
      </c>
      <c r="X53" s="1052">
        <v>0</v>
      </c>
      <c r="Y53" s="1052">
        <v>0</v>
      </c>
      <c r="Z53" s="1050">
        <v>0</v>
      </c>
      <c r="AA53" s="1052">
        <v>0</v>
      </c>
      <c r="AB53" s="1052">
        <v>0</v>
      </c>
      <c r="AC53" s="1050">
        <v>2.8000000000000001E-2</v>
      </c>
      <c r="AD53" s="1052">
        <v>0</v>
      </c>
      <c r="AE53" s="1053">
        <v>2.8000000000000001E-2</v>
      </c>
      <c r="AF53" s="1048"/>
      <c r="AG53" s="1048"/>
    </row>
    <row r="54" spans="1:33" s="1043" customFormat="1" ht="10.199999999999999">
      <c r="A54" s="1049" t="s">
        <v>622</v>
      </c>
      <c r="B54" s="1050">
        <v>319473.495</v>
      </c>
      <c r="C54" s="1052">
        <v>0</v>
      </c>
      <c r="D54" s="1052">
        <v>319473.495</v>
      </c>
      <c r="E54" s="1050">
        <v>0</v>
      </c>
      <c r="F54" s="1052">
        <v>0</v>
      </c>
      <c r="G54" s="1052">
        <v>0</v>
      </c>
      <c r="H54" s="1050">
        <v>0</v>
      </c>
      <c r="I54" s="1052">
        <v>0</v>
      </c>
      <c r="J54" s="1052">
        <v>0</v>
      </c>
      <c r="K54" s="1050">
        <v>0</v>
      </c>
      <c r="L54" s="1052">
        <v>0</v>
      </c>
      <c r="M54" s="1052">
        <v>0</v>
      </c>
      <c r="N54" s="1050">
        <v>0</v>
      </c>
      <c r="O54" s="1052">
        <v>0</v>
      </c>
      <c r="P54" s="1052">
        <v>0</v>
      </c>
      <c r="Q54" s="1050">
        <v>1679363.0349999999</v>
      </c>
      <c r="R54" s="1052">
        <v>0</v>
      </c>
      <c r="S54" s="1052">
        <v>1679363.0349999999</v>
      </c>
      <c r="T54" s="1050">
        <v>0</v>
      </c>
      <c r="U54" s="1052">
        <v>0</v>
      </c>
      <c r="V54" s="1052">
        <v>0</v>
      </c>
      <c r="W54" s="1050">
        <v>0</v>
      </c>
      <c r="X54" s="1052">
        <v>0</v>
      </c>
      <c r="Y54" s="1052">
        <v>0</v>
      </c>
      <c r="Z54" s="1050">
        <v>0</v>
      </c>
      <c r="AA54" s="1052">
        <v>0</v>
      </c>
      <c r="AB54" s="1052">
        <v>0</v>
      </c>
      <c r="AC54" s="1050">
        <v>1998836.531</v>
      </c>
      <c r="AD54" s="1052">
        <v>0</v>
      </c>
      <c r="AE54" s="1053">
        <v>1998836.531</v>
      </c>
      <c r="AF54" s="1048"/>
      <c r="AG54" s="1048"/>
    </row>
    <row r="55" spans="1:33" s="1043" customFormat="1" ht="10.199999999999999">
      <c r="A55" s="1049" t="s">
        <v>394</v>
      </c>
      <c r="B55" s="1050">
        <v>1423086.602</v>
      </c>
      <c r="C55" s="1052">
        <v>0</v>
      </c>
      <c r="D55" s="1052">
        <v>1423086.602</v>
      </c>
      <c r="E55" s="1050">
        <v>497675.03899999999</v>
      </c>
      <c r="F55" s="1052">
        <v>0</v>
      </c>
      <c r="G55" s="1052">
        <v>497675.03899999999</v>
      </c>
      <c r="H55" s="1050">
        <v>398823.06699999998</v>
      </c>
      <c r="I55" s="1052">
        <v>0</v>
      </c>
      <c r="J55" s="1052">
        <v>398823.06699999998</v>
      </c>
      <c r="K55" s="1050">
        <v>832886.84400000004</v>
      </c>
      <c r="L55" s="1052">
        <v>0</v>
      </c>
      <c r="M55" s="1052">
        <v>832886.84400000004</v>
      </c>
      <c r="N55" s="1050">
        <v>125498.47199999999</v>
      </c>
      <c r="O55" s="1052">
        <v>0</v>
      </c>
      <c r="P55" s="1052">
        <v>125498.47199999999</v>
      </c>
      <c r="Q55" s="1050">
        <v>21121.715</v>
      </c>
      <c r="R55" s="1052">
        <v>0</v>
      </c>
      <c r="S55" s="1052">
        <v>21121.715</v>
      </c>
      <c r="T55" s="1050">
        <v>737981.06299999997</v>
      </c>
      <c r="U55" s="1052">
        <v>43170.40205641972</v>
      </c>
      <c r="V55" s="1052">
        <v>901726.39800000004</v>
      </c>
      <c r="W55" s="1050">
        <v>49609.027999999998</v>
      </c>
      <c r="X55" s="1052">
        <v>0</v>
      </c>
      <c r="Y55" s="1052">
        <v>49609.027999999998</v>
      </c>
      <c r="Z55" s="1050">
        <v>25186.824000000001</v>
      </c>
      <c r="AA55" s="1052">
        <v>0</v>
      </c>
      <c r="AB55" s="1052">
        <v>25186.824000000001</v>
      </c>
      <c r="AC55" s="1050">
        <v>4111868.6570000001</v>
      </c>
      <c r="AD55" s="1052">
        <v>43170.40205641972</v>
      </c>
      <c r="AE55" s="1053">
        <v>4275613.9929999998</v>
      </c>
      <c r="AF55" s="1048"/>
      <c r="AG55" s="1048"/>
    </row>
    <row r="56" spans="1:33" s="1043" customFormat="1" ht="10.199999999999999">
      <c r="A56" s="1049" t="s">
        <v>988</v>
      </c>
      <c r="B56" s="1050">
        <v>0</v>
      </c>
      <c r="C56" s="1052">
        <v>0</v>
      </c>
      <c r="D56" s="1052">
        <v>0</v>
      </c>
      <c r="E56" s="1050">
        <v>0</v>
      </c>
      <c r="F56" s="1052">
        <v>0</v>
      </c>
      <c r="G56" s="1052">
        <v>0</v>
      </c>
      <c r="H56" s="1050">
        <v>0</v>
      </c>
      <c r="I56" s="1052">
        <v>0</v>
      </c>
      <c r="J56" s="1052">
        <v>0</v>
      </c>
      <c r="K56" s="1050">
        <v>0</v>
      </c>
      <c r="L56" s="1052">
        <v>0</v>
      </c>
      <c r="M56" s="1052">
        <v>0</v>
      </c>
      <c r="N56" s="1050">
        <v>0</v>
      </c>
      <c r="O56" s="1052">
        <v>0</v>
      </c>
      <c r="P56" s="1052">
        <v>0</v>
      </c>
      <c r="Q56" s="1050">
        <v>0</v>
      </c>
      <c r="R56" s="1052">
        <v>0</v>
      </c>
      <c r="S56" s="1052">
        <v>0</v>
      </c>
      <c r="T56" s="1050">
        <v>0</v>
      </c>
      <c r="U56" s="1052">
        <v>0</v>
      </c>
      <c r="V56" s="1052">
        <v>0</v>
      </c>
      <c r="W56" s="1050">
        <v>0</v>
      </c>
      <c r="X56" s="1052">
        <v>0</v>
      </c>
      <c r="Y56" s="1052">
        <v>0</v>
      </c>
      <c r="Z56" s="1050">
        <v>0</v>
      </c>
      <c r="AA56" s="1052">
        <v>0</v>
      </c>
      <c r="AB56" s="1052">
        <v>0</v>
      </c>
      <c r="AC56" s="1050">
        <v>0</v>
      </c>
      <c r="AD56" s="1052">
        <v>0</v>
      </c>
      <c r="AE56" s="1053">
        <v>0</v>
      </c>
      <c r="AF56" s="1048"/>
      <c r="AG56" s="1048"/>
    </row>
    <row r="57" spans="1:33" s="1043" customFormat="1" ht="10.199999999999999">
      <c r="A57" s="1049" t="s">
        <v>989</v>
      </c>
      <c r="B57" s="1050">
        <v>1423086.602</v>
      </c>
      <c r="C57" s="1052">
        <v>0</v>
      </c>
      <c r="D57" s="1052">
        <v>1423086.602</v>
      </c>
      <c r="E57" s="1050">
        <v>497675.03899999999</v>
      </c>
      <c r="F57" s="1052">
        <v>0</v>
      </c>
      <c r="G57" s="1052">
        <v>497675.03899999999</v>
      </c>
      <c r="H57" s="1050">
        <v>398823.06699999998</v>
      </c>
      <c r="I57" s="1052">
        <v>0</v>
      </c>
      <c r="J57" s="1052">
        <v>398823.06699999998</v>
      </c>
      <c r="K57" s="1050">
        <v>832886.84400000004</v>
      </c>
      <c r="L57" s="1052">
        <v>0</v>
      </c>
      <c r="M57" s="1052">
        <v>832886.84400000004</v>
      </c>
      <c r="N57" s="1050">
        <v>125498.47199999999</v>
      </c>
      <c r="O57" s="1052">
        <v>0</v>
      </c>
      <c r="P57" s="1052">
        <v>125498.47199999999</v>
      </c>
      <c r="Q57" s="1050">
        <v>21121.715</v>
      </c>
      <c r="R57" s="1052">
        <v>0</v>
      </c>
      <c r="S57" s="1052">
        <v>21121.715</v>
      </c>
      <c r="T57" s="1050">
        <v>737981.06299999997</v>
      </c>
      <c r="U57" s="1052">
        <v>43170.40205641972</v>
      </c>
      <c r="V57" s="1052">
        <v>901726.39800000004</v>
      </c>
      <c r="W57" s="1050">
        <v>49609.027999999998</v>
      </c>
      <c r="X57" s="1052">
        <v>0</v>
      </c>
      <c r="Y57" s="1052">
        <v>49609.027999999998</v>
      </c>
      <c r="Z57" s="1050">
        <v>25186.824000000001</v>
      </c>
      <c r="AA57" s="1052">
        <v>0</v>
      </c>
      <c r="AB57" s="1052">
        <v>25186.824000000001</v>
      </c>
      <c r="AC57" s="1050">
        <v>4111868.6570000001</v>
      </c>
      <c r="AD57" s="1052">
        <v>43170.40205641972</v>
      </c>
      <c r="AE57" s="1053">
        <v>4275613.9929999998</v>
      </c>
      <c r="AF57" s="1048"/>
      <c r="AG57" s="1048"/>
    </row>
    <row r="58" spans="1:33" s="1043" customFormat="1" ht="10.199999999999999">
      <c r="A58" s="1049" t="s">
        <v>990</v>
      </c>
      <c r="B58" s="1050">
        <v>10.272</v>
      </c>
      <c r="C58" s="1052">
        <v>0</v>
      </c>
      <c r="D58" s="1052">
        <v>10.272</v>
      </c>
      <c r="E58" s="1050">
        <v>0</v>
      </c>
      <c r="F58" s="1052">
        <v>0</v>
      </c>
      <c r="G58" s="1052">
        <v>0</v>
      </c>
      <c r="H58" s="1050">
        <v>0</v>
      </c>
      <c r="I58" s="1052">
        <v>0</v>
      </c>
      <c r="J58" s="1052">
        <v>0</v>
      </c>
      <c r="K58" s="1050">
        <v>99935.707999999999</v>
      </c>
      <c r="L58" s="1052">
        <v>0</v>
      </c>
      <c r="M58" s="1052">
        <v>99935.707999999999</v>
      </c>
      <c r="N58" s="1050">
        <v>0</v>
      </c>
      <c r="O58" s="1052">
        <v>0</v>
      </c>
      <c r="P58" s="1052">
        <v>0</v>
      </c>
      <c r="Q58" s="1050">
        <v>0</v>
      </c>
      <c r="R58" s="1052">
        <v>0</v>
      </c>
      <c r="S58" s="1052">
        <v>0</v>
      </c>
      <c r="T58" s="1050">
        <v>734042.24199999997</v>
      </c>
      <c r="U58" s="1052">
        <v>43127.60506195623</v>
      </c>
      <c r="V58" s="1052">
        <v>897625.24800000002</v>
      </c>
      <c r="W58" s="1050">
        <v>0</v>
      </c>
      <c r="X58" s="1052">
        <v>0</v>
      </c>
      <c r="Y58" s="1052">
        <v>0</v>
      </c>
      <c r="Z58" s="1050">
        <v>0</v>
      </c>
      <c r="AA58" s="1052">
        <v>0</v>
      </c>
      <c r="AB58" s="1052">
        <v>0</v>
      </c>
      <c r="AC58" s="1050">
        <v>833988.223</v>
      </c>
      <c r="AD58" s="1052">
        <v>43127.60506195623</v>
      </c>
      <c r="AE58" s="1053">
        <v>997571.23</v>
      </c>
      <c r="AF58" s="1048"/>
      <c r="AG58" s="1048"/>
    </row>
    <row r="59" spans="1:33" s="1043" customFormat="1" ht="10.199999999999999">
      <c r="A59" s="1049" t="s">
        <v>624</v>
      </c>
      <c r="B59" s="1050">
        <v>0</v>
      </c>
      <c r="C59" s="1052">
        <v>0</v>
      </c>
      <c r="D59" s="1052">
        <v>0</v>
      </c>
      <c r="E59" s="1050">
        <v>0</v>
      </c>
      <c r="F59" s="1052">
        <v>0</v>
      </c>
      <c r="G59" s="1052">
        <v>0</v>
      </c>
      <c r="H59" s="1050">
        <v>0</v>
      </c>
      <c r="I59" s="1052">
        <v>0</v>
      </c>
      <c r="J59" s="1052">
        <v>0</v>
      </c>
      <c r="K59" s="1050">
        <v>0</v>
      </c>
      <c r="L59" s="1052">
        <v>0</v>
      </c>
      <c r="M59" s="1052">
        <v>0</v>
      </c>
      <c r="N59" s="1050">
        <v>0</v>
      </c>
      <c r="O59" s="1052">
        <v>0</v>
      </c>
      <c r="P59" s="1052">
        <v>0</v>
      </c>
      <c r="Q59" s="1050">
        <v>0</v>
      </c>
      <c r="R59" s="1052">
        <v>0</v>
      </c>
      <c r="S59" s="1052">
        <v>0</v>
      </c>
      <c r="T59" s="1050">
        <v>0</v>
      </c>
      <c r="U59" s="1052">
        <v>0</v>
      </c>
      <c r="V59" s="1052">
        <v>0</v>
      </c>
      <c r="W59" s="1050">
        <v>0</v>
      </c>
      <c r="X59" s="1052">
        <v>0</v>
      </c>
      <c r="Y59" s="1052">
        <v>0</v>
      </c>
      <c r="Z59" s="1050">
        <v>0</v>
      </c>
      <c r="AA59" s="1052">
        <v>0</v>
      </c>
      <c r="AB59" s="1052">
        <v>0</v>
      </c>
      <c r="AC59" s="1050">
        <v>0</v>
      </c>
      <c r="AD59" s="1052">
        <v>0</v>
      </c>
      <c r="AE59" s="1053">
        <v>0</v>
      </c>
      <c r="AF59" s="1048"/>
      <c r="AG59" s="1048"/>
    </row>
    <row r="60" spans="1:33" s="1043" customFormat="1" ht="10.199999999999999">
      <c r="A60" s="1049" t="s">
        <v>991</v>
      </c>
      <c r="B60" s="1050">
        <v>0</v>
      </c>
      <c r="C60" s="1052">
        <v>0</v>
      </c>
      <c r="D60" s="1052">
        <v>0</v>
      </c>
      <c r="E60" s="1050">
        <v>0</v>
      </c>
      <c r="F60" s="1052">
        <v>0</v>
      </c>
      <c r="G60" s="1052">
        <v>0</v>
      </c>
      <c r="H60" s="1050">
        <v>0</v>
      </c>
      <c r="I60" s="1052">
        <v>0</v>
      </c>
      <c r="J60" s="1052">
        <v>0</v>
      </c>
      <c r="K60" s="1050">
        <v>0</v>
      </c>
      <c r="L60" s="1052">
        <v>0</v>
      </c>
      <c r="M60" s="1052">
        <v>0</v>
      </c>
      <c r="N60" s="1050">
        <v>22943.793000000001</v>
      </c>
      <c r="O60" s="1052">
        <v>0</v>
      </c>
      <c r="P60" s="1052">
        <v>22943.793000000001</v>
      </c>
      <c r="Q60" s="1050">
        <v>0</v>
      </c>
      <c r="R60" s="1052">
        <v>0</v>
      </c>
      <c r="S60" s="1052">
        <v>0</v>
      </c>
      <c r="T60" s="1050">
        <v>0</v>
      </c>
      <c r="U60" s="1052">
        <v>0</v>
      </c>
      <c r="V60" s="1052">
        <v>0</v>
      </c>
      <c r="W60" s="1050">
        <v>0</v>
      </c>
      <c r="X60" s="1052">
        <v>0</v>
      </c>
      <c r="Y60" s="1052">
        <v>0</v>
      </c>
      <c r="Z60" s="1050">
        <v>0</v>
      </c>
      <c r="AA60" s="1052">
        <v>0</v>
      </c>
      <c r="AB60" s="1052">
        <v>0</v>
      </c>
      <c r="AC60" s="1050">
        <v>22943.793000000001</v>
      </c>
      <c r="AD60" s="1052">
        <v>0</v>
      </c>
      <c r="AE60" s="1053">
        <v>22943.793000000001</v>
      </c>
      <c r="AF60" s="1048"/>
      <c r="AG60" s="1048"/>
    </row>
    <row r="61" spans="1:33" s="1043" customFormat="1" ht="10.199999999999999">
      <c r="A61" s="1049" t="s">
        <v>992</v>
      </c>
      <c r="B61" s="1050">
        <v>766974.89899999998</v>
      </c>
      <c r="C61" s="1052">
        <v>0</v>
      </c>
      <c r="D61" s="1052">
        <v>766974.89899999998</v>
      </c>
      <c r="E61" s="1050">
        <v>0</v>
      </c>
      <c r="F61" s="1052">
        <v>0</v>
      </c>
      <c r="G61" s="1052">
        <v>0</v>
      </c>
      <c r="H61" s="1050">
        <v>0</v>
      </c>
      <c r="I61" s="1052">
        <v>0</v>
      </c>
      <c r="J61" s="1052">
        <v>0</v>
      </c>
      <c r="K61" s="1050">
        <v>39882.008999999998</v>
      </c>
      <c r="L61" s="1052">
        <v>0</v>
      </c>
      <c r="M61" s="1052">
        <v>39882.008999999998</v>
      </c>
      <c r="N61" s="1050">
        <v>0</v>
      </c>
      <c r="O61" s="1052">
        <v>0</v>
      </c>
      <c r="P61" s="1052">
        <v>0</v>
      </c>
      <c r="Q61" s="1050">
        <v>0</v>
      </c>
      <c r="R61" s="1052">
        <v>0</v>
      </c>
      <c r="S61" s="1052">
        <v>0</v>
      </c>
      <c r="T61" s="1050">
        <v>0</v>
      </c>
      <c r="U61" s="1052">
        <v>0</v>
      </c>
      <c r="V61" s="1052">
        <v>0</v>
      </c>
      <c r="W61" s="1050">
        <v>0</v>
      </c>
      <c r="X61" s="1052">
        <v>0</v>
      </c>
      <c r="Y61" s="1052">
        <v>0</v>
      </c>
      <c r="Z61" s="1050">
        <v>0</v>
      </c>
      <c r="AA61" s="1052">
        <v>0</v>
      </c>
      <c r="AB61" s="1052">
        <v>0</v>
      </c>
      <c r="AC61" s="1050">
        <v>806856.90800000005</v>
      </c>
      <c r="AD61" s="1052">
        <v>0</v>
      </c>
      <c r="AE61" s="1053">
        <v>806856.90800000005</v>
      </c>
      <c r="AF61" s="1048"/>
      <c r="AG61" s="1048"/>
    </row>
    <row r="62" spans="1:33" s="1043" customFormat="1" ht="10.199999999999999">
      <c r="A62" s="1054" t="s">
        <v>993</v>
      </c>
      <c r="B62" s="1055">
        <v>16341.615</v>
      </c>
      <c r="C62" s="1056">
        <v>82.565251779593993</v>
      </c>
      <c r="D62" s="1057">
        <v>16654.785</v>
      </c>
      <c r="E62" s="1055">
        <v>0</v>
      </c>
      <c r="F62" s="1056">
        <v>0</v>
      </c>
      <c r="G62" s="1057">
        <v>0</v>
      </c>
      <c r="H62" s="1055">
        <v>67.067999999999998</v>
      </c>
      <c r="I62" s="1056">
        <v>47.20485104139204</v>
      </c>
      <c r="J62" s="1057">
        <v>246.11699999999999</v>
      </c>
      <c r="K62" s="1055">
        <v>259688.96799999999</v>
      </c>
      <c r="L62" s="1056">
        <v>12.386501450039546</v>
      </c>
      <c r="M62" s="1057">
        <v>259735.951</v>
      </c>
      <c r="N62" s="1055">
        <v>0</v>
      </c>
      <c r="O62" s="1056">
        <v>0</v>
      </c>
      <c r="P62" s="1057">
        <v>0</v>
      </c>
      <c r="Q62" s="1055">
        <v>0</v>
      </c>
      <c r="R62" s="1056">
        <v>0</v>
      </c>
      <c r="S62" s="1057">
        <v>0</v>
      </c>
      <c r="T62" s="1055">
        <v>0</v>
      </c>
      <c r="U62" s="1056">
        <v>0</v>
      </c>
      <c r="V62" s="1057">
        <v>0</v>
      </c>
      <c r="W62" s="1055">
        <v>0</v>
      </c>
      <c r="X62" s="1056">
        <v>0</v>
      </c>
      <c r="Y62" s="1057">
        <v>0</v>
      </c>
      <c r="Z62" s="1055">
        <v>19226.25</v>
      </c>
      <c r="AA62" s="1056">
        <v>0</v>
      </c>
      <c r="AB62" s="1057">
        <v>19226.25</v>
      </c>
      <c r="AC62" s="1055">
        <v>295323.90299999999</v>
      </c>
      <c r="AD62" s="1056">
        <v>142.15713155813339</v>
      </c>
      <c r="AE62" s="1057">
        <v>295863.10499999998</v>
      </c>
      <c r="AF62" s="1048"/>
      <c r="AG62" s="1048"/>
    </row>
    <row r="63" spans="1:33" s="1043" customFormat="1" ht="10.199999999999999">
      <c r="A63" s="1049" t="s">
        <v>394</v>
      </c>
      <c r="B63" s="1058">
        <v>9346.8780000000006</v>
      </c>
      <c r="C63" s="1052">
        <v>0</v>
      </c>
      <c r="D63" s="1051">
        <v>9346.8780000000006</v>
      </c>
      <c r="E63" s="1058">
        <v>0</v>
      </c>
      <c r="F63" s="1052">
        <v>0</v>
      </c>
      <c r="G63" s="1051">
        <v>0</v>
      </c>
      <c r="H63" s="1058">
        <v>17.436</v>
      </c>
      <c r="I63" s="1052">
        <v>0</v>
      </c>
      <c r="J63" s="1051">
        <v>17.436</v>
      </c>
      <c r="K63" s="1058">
        <v>0</v>
      </c>
      <c r="L63" s="1052">
        <v>0</v>
      </c>
      <c r="M63" s="1051">
        <v>0</v>
      </c>
      <c r="N63" s="1058">
        <v>0</v>
      </c>
      <c r="O63" s="1052">
        <v>0</v>
      </c>
      <c r="P63" s="1051">
        <v>0</v>
      </c>
      <c r="Q63" s="1058">
        <v>0</v>
      </c>
      <c r="R63" s="1052">
        <v>0</v>
      </c>
      <c r="S63" s="1051">
        <v>0</v>
      </c>
      <c r="T63" s="1058">
        <v>0</v>
      </c>
      <c r="U63" s="1052">
        <v>0</v>
      </c>
      <c r="V63" s="1051">
        <v>0</v>
      </c>
      <c r="W63" s="1058">
        <v>0</v>
      </c>
      <c r="X63" s="1052">
        <v>0</v>
      </c>
      <c r="Y63" s="1051">
        <v>0</v>
      </c>
      <c r="Z63" s="1058">
        <v>3493.9349999999999</v>
      </c>
      <c r="AA63" s="1052">
        <v>0</v>
      </c>
      <c r="AB63" s="1051">
        <v>3493.9349999999999</v>
      </c>
      <c r="AC63" s="1058">
        <v>12858.249</v>
      </c>
      <c r="AD63" s="1052">
        <v>0</v>
      </c>
      <c r="AE63" s="1059">
        <v>12858.249</v>
      </c>
      <c r="AF63" s="1048"/>
      <c r="AG63" s="1048"/>
    </row>
    <row r="64" spans="1:33" s="1043" customFormat="1" ht="10.199999999999999">
      <c r="A64" s="1049" t="s">
        <v>636</v>
      </c>
      <c r="B64" s="1050">
        <v>6994.7370000000001</v>
      </c>
      <c r="C64" s="1052">
        <v>82.565251779593993</v>
      </c>
      <c r="D64" s="1052">
        <v>7307.9070000000002</v>
      </c>
      <c r="E64" s="1050">
        <v>0</v>
      </c>
      <c r="F64" s="1052">
        <v>0</v>
      </c>
      <c r="G64" s="1052">
        <v>0</v>
      </c>
      <c r="H64" s="1050">
        <v>49.631999999999998</v>
      </c>
      <c r="I64" s="1052">
        <v>40.750593197996309</v>
      </c>
      <c r="J64" s="1052">
        <v>204.2</v>
      </c>
      <c r="K64" s="1050">
        <v>259688.96799999999</v>
      </c>
      <c r="L64" s="1052">
        <v>12.386501450039546</v>
      </c>
      <c r="M64" s="1052">
        <v>259735.951</v>
      </c>
      <c r="N64" s="1050">
        <v>0</v>
      </c>
      <c r="O64" s="1052">
        <v>0</v>
      </c>
      <c r="P64" s="1052">
        <v>0</v>
      </c>
      <c r="Q64" s="1050">
        <v>0</v>
      </c>
      <c r="R64" s="1052">
        <v>0</v>
      </c>
      <c r="S64" s="1052">
        <v>0</v>
      </c>
      <c r="T64" s="1050">
        <v>0</v>
      </c>
      <c r="U64" s="1052">
        <v>0</v>
      </c>
      <c r="V64" s="1052">
        <v>0</v>
      </c>
      <c r="W64" s="1050">
        <v>0</v>
      </c>
      <c r="X64" s="1052">
        <v>0</v>
      </c>
      <c r="Y64" s="1052">
        <v>0</v>
      </c>
      <c r="Z64" s="1050">
        <v>15732.315000000001</v>
      </c>
      <c r="AA64" s="1052">
        <v>0</v>
      </c>
      <c r="AB64" s="1052">
        <v>15732.315000000001</v>
      </c>
      <c r="AC64" s="1050">
        <v>282465.65299999999</v>
      </c>
      <c r="AD64" s="1052">
        <v>135.70287371473768</v>
      </c>
      <c r="AE64" s="1053">
        <v>282980.37400000001</v>
      </c>
      <c r="AF64" s="1048"/>
      <c r="AG64" s="1048"/>
    </row>
    <row r="65" spans="1:33" s="1043" customFormat="1" ht="10.199999999999999">
      <c r="A65" s="1060" t="s">
        <v>994</v>
      </c>
      <c r="B65" s="1061">
        <v>0</v>
      </c>
      <c r="C65" s="1052">
        <v>0</v>
      </c>
      <c r="D65" s="1062">
        <v>0</v>
      </c>
      <c r="E65" s="1061">
        <v>0</v>
      </c>
      <c r="F65" s="1052">
        <v>0</v>
      </c>
      <c r="G65" s="1062">
        <v>0</v>
      </c>
      <c r="H65" s="1061">
        <v>0</v>
      </c>
      <c r="I65" s="1052">
        <v>6.4542578433957294</v>
      </c>
      <c r="J65" s="1062">
        <v>24.481000000000002</v>
      </c>
      <c r="K65" s="1061">
        <v>0</v>
      </c>
      <c r="L65" s="1052">
        <v>0</v>
      </c>
      <c r="M65" s="1062">
        <v>0</v>
      </c>
      <c r="N65" s="1061">
        <v>0</v>
      </c>
      <c r="O65" s="1052">
        <v>0</v>
      </c>
      <c r="P65" s="1062">
        <v>0</v>
      </c>
      <c r="Q65" s="1061">
        <v>0</v>
      </c>
      <c r="R65" s="1052">
        <v>0</v>
      </c>
      <c r="S65" s="1062">
        <v>0</v>
      </c>
      <c r="T65" s="1061">
        <v>0</v>
      </c>
      <c r="U65" s="1052">
        <v>0</v>
      </c>
      <c r="V65" s="1062">
        <v>0</v>
      </c>
      <c r="W65" s="1061">
        <v>0</v>
      </c>
      <c r="X65" s="1052">
        <v>0</v>
      </c>
      <c r="Y65" s="1062">
        <v>0</v>
      </c>
      <c r="Z65" s="1061">
        <v>0</v>
      </c>
      <c r="AA65" s="1052">
        <v>0</v>
      </c>
      <c r="AB65" s="1062">
        <v>0</v>
      </c>
      <c r="AC65" s="1061">
        <v>0</v>
      </c>
      <c r="AD65" s="1052">
        <v>6.4542578433957294</v>
      </c>
      <c r="AE65" s="1063">
        <v>24.481000000000002</v>
      </c>
      <c r="AF65" s="1048"/>
      <c r="AG65" s="1048"/>
    </row>
    <row r="66" spans="1:33" s="1043" customFormat="1" ht="10.199999999999999">
      <c r="A66" s="1044" t="s">
        <v>995</v>
      </c>
      <c r="B66" s="1055">
        <v>2548013.429</v>
      </c>
      <c r="C66" s="1056">
        <v>106.956498813604</v>
      </c>
      <c r="D66" s="1057">
        <v>2548419.1170000001</v>
      </c>
      <c r="E66" s="1055">
        <v>3897139.2229999998</v>
      </c>
      <c r="F66" s="1056">
        <v>0</v>
      </c>
      <c r="G66" s="1057">
        <v>3897139.2250000001</v>
      </c>
      <c r="H66" s="1055">
        <v>2343289.6719999998</v>
      </c>
      <c r="I66" s="1056">
        <v>75.397310835750076</v>
      </c>
      <c r="J66" s="1057">
        <v>2343575.656</v>
      </c>
      <c r="K66" s="1055">
        <v>1244274.956</v>
      </c>
      <c r="L66" s="1056">
        <v>12.386501450039546</v>
      </c>
      <c r="M66" s="1057">
        <v>1244321.942</v>
      </c>
      <c r="N66" s="1055">
        <v>326607.72600000002</v>
      </c>
      <c r="O66" s="1056">
        <v>0</v>
      </c>
      <c r="P66" s="1057">
        <v>326607.72700000001</v>
      </c>
      <c r="Q66" s="1055">
        <v>1705877.838</v>
      </c>
      <c r="R66" s="1056">
        <v>0</v>
      </c>
      <c r="S66" s="1057">
        <v>1705877.838</v>
      </c>
      <c r="T66" s="1055">
        <v>1037054.2439999999</v>
      </c>
      <c r="U66" s="1056">
        <v>80148.061165304505</v>
      </c>
      <c r="V66" s="1057">
        <v>1341055.8419999999</v>
      </c>
      <c r="W66" s="1055">
        <v>626279.1540000001</v>
      </c>
      <c r="X66" s="1056">
        <v>1037.2243606643817</v>
      </c>
      <c r="Y66" s="1057">
        <v>630213.348</v>
      </c>
      <c r="Z66" s="1055">
        <v>472769.755</v>
      </c>
      <c r="AA66" s="1056">
        <v>183.70498286316899</v>
      </c>
      <c r="AB66" s="1057">
        <v>473466.55</v>
      </c>
      <c r="AC66" s="1055">
        <v>14201306.012</v>
      </c>
      <c r="AD66" s="1056">
        <v>81563.731347218563</v>
      </c>
      <c r="AE66" s="1057">
        <v>14510677.249</v>
      </c>
      <c r="AF66" s="1048"/>
      <c r="AG66" s="1048"/>
    </row>
    <row r="67" spans="1:33">
      <c r="A67" s="1064" t="s">
        <v>996</v>
      </c>
      <c r="B67" s="1065">
        <v>3.7930000000000001</v>
      </c>
      <c r="C67" s="1066"/>
      <c r="D67" s="1067"/>
      <c r="E67" s="1067"/>
      <c r="F67" s="1066"/>
      <c r="G67" s="1067"/>
      <c r="H67" s="1067"/>
      <c r="I67" s="1066"/>
      <c r="J67" s="1067"/>
      <c r="K67" s="1067"/>
      <c r="L67" s="1066"/>
      <c r="M67" s="1067"/>
      <c r="N67" s="1067"/>
      <c r="O67" s="1066"/>
      <c r="P67" s="1067"/>
      <c r="Q67" s="1067"/>
      <c r="R67" s="1066"/>
      <c r="S67" s="1067"/>
      <c r="T67" s="1067"/>
      <c r="U67" s="1066"/>
      <c r="V67" s="1067"/>
      <c r="W67" s="1067"/>
      <c r="X67" s="1066"/>
      <c r="Y67" s="1067"/>
      <c r="Z67" s="1067"/>
      <c r="AA67" s="1066"/>
      <c r="AB67" s="1067"/>
      <c r="AC67" s="1067"/>
      <c r="AD67" s="1066"/>
      <c r="AE67" s="1067"/>
    </row>
    <row r="68" spans="1:33">
      <c r="A68" s="1066" t="s">
        <v>581</v>
      </c>
      <c r="B68" s="1066"/>
      <c r="C68" s="1066"/>
      <c r="D68" s="1067"/>
      <c r="E68" s="1066"/>
      <c r="F68" s="1066"/>
      <c r="G68" s="1067"/>
      <c r="H68" s="1066"/>
      <c r="I68" s="1066"/>
      <c r="J68" s="1067"/>
      <c r="K68" s="1066"/>
      <c r="L68" s="1066"/>
      <c r="M68" s="1067"/>
      <c r="N68" s="1066"/>
      <c r="O68" s="1066"/>
      <c r="P68" s="1067"/>
      <c r="Q68" s="1066"/>
      <c r="R68" s="1066"/>
      <c r="S68" s="1067"/>
      <c r="T68" s="1066"/>
      <c r="U68" s="1066"/>
      <c r="V68" s="1067"/>
      <c r="W68" s="1066"/>
      <c r="X68" s="1066"/>
      <c r="Y68" s="1067"/>
      <c r="Z68" s="1066"/>
      <c r="AA68" s="1066"/>
      <c r="AB68" s="1067"/>
      <c r="AC68" s="1066"/>
      <c r="AD68" s="1066"/>
      <c r="AE68" s="1067"/>
    </row>
    <row r="69" spans="1:33">
      <c r="A69" s="138" t="s">
        <v>397</v>
      </c>
    </row>
    <row r="70" spans="1:33">
      <c r="A70" s="229" t="s">
        <v>398</v>
      </c>
    </row>
  </sheetData>
  <mergeCells count="12">
    <mergeCell ref="W5:Y5"/>
    <mergeCell ref="Z5:AB5"/>
    <mergeCell ref="AC5:AE5"/>
    <mergeCell ref="A1:D1"/>
    <mergeCell ref="Q3:T3"/>
    <mergeCell ref="B5:D5"/>
    <mergeCell ref="E5:G5"/>
    <mergeCell ref="H5:J5"/>
    <mergeCell ref="K5:M5"/>
    <mergeCell ref="N5:P5"/>
    <mergeCell ref="Q5:S5"/>
    <mergeCell ref="T5:V5"/>
  </mergeCells>
  <hyperlinks>
    <hyperlink ref="A1:D1" location="Índice!A1" display="Volver al Índice" xr:uid="{267EDDEF-7ED4-42A1-8C50-DF61D0BB1990}"/>
  </hyperlinks>
  <printOptions horizontalCentered="1"/>
  <pageMargins left="0.62992125984251968" right="0.78740157480314965" top="0.98425196850393704" bottom="0.98425196850393704" header="0" footer="0"/>
  <pageSetup paperSize="9" scale="75" fitToWidth="5" orientation="portrait" r:id="rId1"/>
  <headerFooter alignWithMargins="0">
    <oddHeader>Página &amp;P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72B2B-D6A0-49ED-A7EB-4F6E7A37B57C}">
  <dimension ref="A1:N73"/>
  <sheetViews>
    <sheetView showGridLines="0" workbookViewId="0"/>
  </sheetViews>
  <sheetFormatPr baseColWidth="10" defaultRowHeight="13.2"/>
  <cols>
    <col min="1" max="1" width="29.44140625" style="555" customWidth="1"/>
    <col min="2" max="2" width="9.109375" style="7" bestFit="1" customWidth="1"/>
    <col min="3" max="6" width="7.88671875" style="7" bestFit="1" customWidth="1"/>
    <col min="7" max="7" width="7.44140625" style="7" bestFit="1" customWidth="1"/>
    <col min="8" max="10" width="9.109375" style="7" customWidth="1"/>
    <col min="11" max="11" width="7.88671875" style="7" bestFit="1" customWidth="1"/>
    <col min="12" max="12" width="11.5546875" style="7"/>
    <col min="13" max="13" width="14.5546875" style="7" bestFit="1" customWidth="1"/>
    <col min="14" max="14" width="19.5546875" style="7" bestFit="1" customWidth="1"/>
    <col min="15" max="16384" width="11.5546875" style="7"/>
  </cols>
  <sheetData>
    <row r="1" spans="1:14" ht="18" customHeight="1">
      <c r="A1" s="1174" t="s">
        <v>1064</v>
      </c>
    </row>
    <row r="2" spans="1:14" ht="42.75" customHeight="1">
      <c r="A2" s="126" t="s">
        <v>960</v>
      </c>
      <c r="B2" s="126"/>
      <c r="C2" s="126"/>
      <c r="D2" s="126"/>
      <c r="E2" s="126"/>
      <c r="F2" s="126"/>
      <c r="G2" s="126"/>
      <c r="H2" s="126"/>
      <c r="I2" s="126"/>
      <c r="J2" s="126"/>
      <c r="K2" s="126"/>
    </row>
    <row r="3" spans="1:14" ht="17.399999999999999">
      <c r="A3" s="557">
        <v>45199</v>
      </c>
      <c r="B3" s="557"/>
      <c r="C3" s="557"/>
      <c r="D3" s="557"/>
      <c r="E3" s="557"/>
      <c r="F3" s="557"/>
      <c r="G3" s="557"/>
      <c r="H3" s="557"/>
      <c r="I3" s="557"/>
      <c r="J3" s="557"/>
      <c r="K3" s="557"/>
    </row>
    <row r="4" spans="1:14" ht="16.8">
      <c r="A4" s="502" t="s">
        <v>63</v>
      </c>
      <c r="B4" s="502"/>
      <c r="C4" s="502"/>
      <c r="D4" s="502"/>
      <c r="E4" s="502"/>
      <c r="F4" s="502"/>
      <c r="G4" s="502"/>
      <c r="H4" s="502"/>
      <c r="I4" s="502"/>
      <c r="J4" s="502"/>
      <c r="K4" s="502"/>
    </row>
    <row r="5" spans="1:14" s="560" customFormat="1" ht="9" customHeight="1" thickBot="1">
      <c r="A5" s="558"/>
      <c r="B5" s="559"/>
      <c r="C5" s="559"/>
      <c r="D5" s="559"/>
      <c r="E5" s="559"/>
      <c r="F5" s="559"/>
      <c r="G5" s="559"/>
      <c r="H5" s="559"/>
      <c r="I5" s="559"/>
      <c r="J5" s="559"/>
      <c r="K5" s="559"/>
    </row>
    <row r="6" spans="1:14" ht="96.75" customHeight="1">
      <c r="A6" s="180" t="s">
        <v>619</v>
      </c>
      <c r="B6" s="561" t="s">
        <v>28</v>
      </c>
      <c r="C6" s="562" t="s">
        <v>29</v>
      </c>
      <c r="D6" s="562" t="s">
        <v>30</v>
      </c>
      <c r="E6" s="562" t="s">
        <v>31</v>
      </c>
      <c r="F6" s="562" t="s">
        <v>32</v>
      </c>
      <c r="G6" s="562" t="s">
        <v>33</v>
      </c>
      <c r="H6" s="562" t="s">
        <v>34</v>
      </c>
      <c r="I6" s="562" t="s">
        <v>35</v>
      </c>
      <c r="J6" s="562" t="s">
        <v>36</v>
      </c>
      <c r="K6" s="563" t="s">
        <v>620</v>
      </c>
    </row>
    <row r="7" spans="1:14">
      <c r="A7" s="564" t="s">
        <v>621</v>
      </c>
      <c r="B7" s="995" t="s">
        <v>67</v>
      </c>
      <c r="C7" s="996" t="s">
        <v>67</v>
      </c>
      <c r="D7" s="996" t="s">
        <v>67</v>
      </c>
      <c r="E7" s="996" t="s">
        <v>67</v>
      </c>
      <c r="F7" s="996" t="s">
        <v>67</v>
      </c>
      <c r="G7" s="996" t="s">
        <v>67</v>
      </c>
      <c r="H7" s="996" t="s">
        <v>67</v>
      </c>
      <c r="I7" s="996" t="s">
        <v>67</v>
      </c>
      <c r="J7" s="996" t="s">
        <v>67</v>
      </c>
      <c r="K7" s="996" t="s">
        <v>67</v>
      </c>
      <c r="M7" s="997"/>
    </row>
    <row r="8" spans="1:14">
      <c r="A8" s="567" t="s">
        <v>622</v>
      </c>
      <c r="B8" s="998" t="s">
        <v>67</v>
      </c>
      <c r="C8" s="514" t="s">
        <v>67</v>
      </c>
      <c r="D8" s="514" t="s">
        <v>67</v>
      </c>
      <c r="E8" s="514" t="s">
        <v>67</v>
      </c>
      <c r="F8" s="514" t="s">
        <v>67</v>
      </c>
      <c r="G8" s="514" t="s">
        <v>67</v>
      </c>
      <c r="H8" s="514" t="s">
        <v>67</v>
      </c>
      <c r="I8" s="514" t="s">
        <v>67</v>
      </c>
      <c r="J8" s="514" t="s">
        <v>67</v>
      </c>
      <c r="K8" s="514" t="s">
        <v>67</v>
      </c>
    </row>
    <row r="9" spans="1:14">
      <c r="A9" s="567" t="s">
        <v>389</v>
      </c>
      <c r="B9" s="998" t="s">
        <v>67</v>
      </c>
      <c r="C9" s="514" t="s">
        <v>67</v>
      </c>
      <c r="D9" s="514" t="s">
        <v>67</v>
      </c>
      <c r="E9" s="514" t="s">
        <v>67</v>
      </c>
      <c r="F9" s="514" t="s">
        <v>67</v>
      </c>
      <c r="G9" s="514" t="s">
        <v>67</v>
      </c>
      <c r="H9" s="514" t="s">
        <v>67</v>
      </c>
      <c r="I9" s="514" t="s">
        <v>67</v>
      </c>
      <c r="J9" s="514" t="s">
        <v>67</v>
      </c>
      <c r="K9" s="514" t="s">
        <v>67</v>
      </c>
    </row>
    <row r="10" spans="1:14">
      <c r="A10" s="567" t="s">
        <v>394</v>
      </c>
      <c r="B10" s="998" t="s">
        <v>67</v>
      </c>
      <c r="C10" s="514" t="s">
        <v>67</v>
      </c>
      <c r="D10" s="514" t="s">
        <v>67</v>
      </c>
      <c r="E10" s="514" t="s">
        <v>67</v>
      </c>
      <c r="F10" s="514" t="s">
        <v>67</v>
      </c>
      <c r="G10" s="514" t="s">
        <v>67</v>
      </c>
      <c r="H10" s="514" t="s">
        <v>67</v>
      </c>
      <c r="I10" s="514" t="s">
        <v>67</v>
      </c>
      <c r="J10" s="514" t="s">
        <v>67</v>
      </c>
      <c r="K10" s="514" t="s">
        <v>67</v>
      </c>
    </row>
    <row r="11" spans="1:14">
      <c r="A11" s="567" t="s">
        <v>623</v>
      </c>
      <c r="B11" s="998" t="s">
        <v>67</v>
      </c>
      <c r="C11" s="514" t="s">
        <v>67</v>
      </c>
      <c r="D11" s="514" t="s">
        <v>67</v>
      </c>
      <c r="E11" s="514" t="s">
        <v>67</v>
      </c>
      <c r="F11" s="514" t="s">
        <v>67</v>
      </c>
      <c r="G11" s="514" t="s">
        <v>67</v>
      </c>
      <c r="H11" s="514" t="s">
        <v>67</v>
      </c>
      <c r="I11" s="514" t="s">
        <v>67</v>
      </c>
      <c r="J11" s="514" t="s">
        <v>67</v>
      </c>
      <c r="K11" s="514" t="s">
        <v>67</v>
      </c>
    </row>
    <row r="12" spans="1:14">
      <c r="A12" s="567" t="s">
        <v>624</v>
      </c>
      <c r="B12" s="998" t="s">
        <v>67</v>
      </c>
      <c r="C12" s="514" t="s">
        <v>67</v>
      </c>
      <c r="D12" s="514" t="s">
        <v>67</v>
      </c>
      <c r="E12" s="514" t="s">
        <v>67</v>
      </c>
      <c r="F12" s="514" t="s">
        <v>67</v>
      </c>
      <c r="G12" s="514" t="s">
        <v>67</v>
      </c>
      <c r="H12" s="514" t="s">
        <v>67</v>
      </c>
      <c r="I12" s="514" t="s">
        <v>67</v>
      </c>
      <c r="J12" s="514" t="s">
        <v>67</v>
      </c>
      <c r="K12" s="514" t="s">
        <v>67</v>
      </c>
      <c r="N12" s="999"/>
    </row>
    <row r="13" spans="1:14">
      <c r="A13" s="567" t="s">
        <v>625</v>
      </c>
      <c r="B13" s="998" t="s">
        <v>67</v>
      </c>
      <c r="C13" s="514" t="s">
        <v>67</v>
      </c>
      <c r="D13" s="514" t="s">
        <v>67</v>
      </c>
      <c r="E13" s="514" t="s">
        <v>67</v>
      </c>
      <c r="F13" s="514" t="s">
        <v>67</v>
      </c>
      <c r="G13" s="514" t="s">
        <v>67</v>
      </c>
      <c r="H13" s="514" t="s">
        <v>67</v>
      </c>
      <c r="I13" s="514" t="s">
        <v>67</v>
      </c>
      <c r="J13" s="514" t="s">
        <v>67</v>
      </c>
      <c r="K13" s="514" t="s">
        <v>67</v>
      </c>
    </row>
    <row r="14" spans="1:14" hidden="1">
      <c r="A14" s="567" t="s">
        <v>626</v>
      </c>
      <c r="B14" s="998" t="s">
        <v>67</v>
      </c>
      <c r="C14" s="514" t="s">
        <v>67</v>
      </c>
      <c r="D14" s="514" t="s">
        <v>67</v>
      </c>
      <c r="E14" s="514" t="s">
        <v>67</v>
      </c>
      <c r="F14" s="514" t="s">
        <v>67</v>
      </c>
      <c r="G14" s="514" t="s">
        <v>67</v>
      </c>
      <c r="H14" s="514" t="s">
        <v>67</v>
      </c>
      <c r="I14" s="514" t="s">
        <v>67</v>
      </c>
      <c r="J14" s="514" t="s">
        <v>67</v>
      </c>
      <c r="K14" s="514" t="s">
        <v>67</v>
      </c>
    </row>
    <row r="15" spans="1:14" ht="3" customHeight="1">
      <c r="A15" s="567"/>
      <c r="B15" s="998" t="s">
        <v>67</v>
      </c>
      <c r="C15" s="514" t="s">
        <v>67</v>
      </c>
      <c r="D15" s="514" t="s">
        <v>67</v>
      </c>
      <c r="E15" s="514" t="s">
        <v>67</v>
      </c>
      <c r="F15" s="514" t="s">
        <v>67</v>
      </c>
      <c r="G15" s="514" t="s">
        <v>67</v>
      </c>
      <c r="H15" s="514" t="s">
        <v>67</v>
      </c>
      <c r="I15" s="514" t="s">
        <v>67</v>
      </c>
      <c r="J15" s="514" t="s">
        <v>67</v>
      </c>
      <c r="K15" s="514" t="s">
        <v>67</v>
      </c>
    </row>
    <row r="16" spans="1:14">
      <c r="A16" s="564" t="s">
        <v>627</v>
      </c>
      <c r="B16" s="995" t="s">
        <v>67</v>
      </c>
      <c r="C16" s="996" t="s">
        <v>67</v>
      </c>
      <c r="D16" s="996" t="s">
        <v>67</v>
      </c>
      <c r="E16" s="996" t="s">
        <v>67</v>
      </c>
      <c r="F16" s="996" t="s">
        <v>67</v>
      </c>
      <c r="G16" s="996" t="s">
        <v>67</v>
      </c>
      <c r="H16" s="996">
        <v>0.30454657925744566</v>
      </c>
      <c r="I16" s="996">
        <v>31.396942552021436</v>
      </c>
      <c r="J16" s="996" t="s">
        <v>67</v>
      </c>
      <c r="K16" s="996">
        <v>3.6027756848702226</v>
      </c>
    </row>
    <row r="17" spans="1:11">
      <c r="A17" s="567" t="s">
        <v>622</v>
      </c>
      <c r="B17" s="998" t="s">
        <v>67</v>
      </c>
      <c r="C17" s="514" t="s">
        <v>67</v>
      </c>
      <c r="D17" s="514" t="s">
        <v>67</v>
      </c>
      <c r="E17" s="514" t="s">
        <v>67</v>
      </c>
      <c r="F17" s="514" t="s">
        <v>67</v>
      </c>
      <c r="G17" s="514" t="s">
        <v>67</v>
      </c>
      <c r="H17" s="514" t="s">
        <v>67</v>
      </c>
      <c r="I17" s="514" t="s">
        <v>67</v>
      </c>
      <c r="J17" s="514" t="s">
        <v>67</v>
      </c>
      <c r="K17" s="514" t="s">
        <v>67</v>
      </c>
    </row>
    <row r="18" spans="1:11">
      <c r="A18" s="567" t="s">
        <v>389</v>
      </c>
      <c r="B18" s="998" t="s">
        <v>67</v>
      </c>
      <c r="C18" s="514" t="s">
        <v>67</v>
      </c>
      <c r="D18" s="514" t="s">
        <v>67</v>
      </c>
      <c r="E18" s="514" t="s">
        <v>67</v>
      </c>
      <c r="F18" s="514" t="s">
        <v>67</v>
      </c>
      <c r="G18" s="514" t="s">
        <v>67</v>
      </c>
      <c r="H18" s="514" t="s">
        <v>67</v>
      </c>
      <c r="I18" s="514" t="s">
        <v>67</v>
      </c>
      <c r="J18" s="514" t="s">
        <v>67</v>
      </c>
      <c r="K18" s="514" t="s">
        <v>67</v>
      </c>
    </row>
    <row r="19" spans="1:11">
      <c r="A19" s="567" t="s">
        <v>394</v>
      </c>
      <c r="B19" s="998" t="s">
        <v>67</v>
      </c>
      <c r="C19" s="514" t="s">
        <v>67</v>
      </c>
      <c r="D19" s="514" t="s">
        <v>67</v>
      </c>
      <c r="E19" s="514" t="s">
        <v>67</v>
      </c>
      <c r="F19" s="514" t="s">
        <v>67</v>
      </c>
      <c r="G19" s="514" t="s">
        <v>67</v>
      </c>
      <c r="H19" s="514">
        <v>1.286452658886639</v>
      </c>
      <c r="I19" s="514" t="s">
        <v>67</v>
      </c>
      <c r="J19" s="514" t="s">
        <v>67</v>
      </c>
      <c r="K19" s="514">
        <v>1.286452658886639</v>
      </c>
    </row>
    <row r="20" spans="1:11">
      <c r="A20" s="567" t="s">
        <v>623</v>
      </c>
      <c r="B20" s="998" t="s">
        <v>67</v>
      </c>
      <c r="C20" s="514" t="s">
        <v>67</v>
      </c>
      <c r="D20" s="514" t="s">
        <v>67</v>
      </c>
      <c r="E20" s="514" t="s">
        <v>67</v>
      </c>
      <c r="F20" s="514" t="s">
        <v>67</v>
      </c>
      <c r="G20" s="514" t="s">
        <v>67</v>
      </c>
      <c r="H20" s="514" t="s">
        <v>67</v>
      </c>
      <c r="I20" s="514">
        <v>31.396942552021436</v>
      </c>
      <c r="J20" s="514" t="s">
        <v>67</v>
      </c>
      <c r="K20" s="514">
        <v>31.396942552021436</v>
      </c>
    </row>
    <row r="21" spans="1:11">
      <c r="A21" s="567" t="s">
        <v>624</v>
      </c>
      <c r="B21" s="998" t="s">
        <v>67</v>
      </c>
      <c r="C21" s="514" t="s">
        <v>67</v>
      </c>
      <c r="D21" s="514" t="s">
        <v>67</v>
      </c>
      <c r="E21" s="514" t="s">
        <v>67</v>
      </c>
      <c r="F21" s="514" t="s">
        <v>67</v>
      </c>
      <c r="G21" s="514" t="s">
        <v>67</v>
      </c>
      <c r="H21" s="514" t="s">
        <v>67</v>
      </c>
      <c r="I21" s="514" t="s">
        <v>67</v>
      </c>
      <c r="J21" s="514" t="s">
        <v>67</v>
      </c>
      <c r="K21" s="514" t="s">
        <v>67</v>
      </c>
    </row>
    <row r="22" spans="1:11">
      <c r="A22" s="567" t="s">
        <v>625</v>
      </c>
      <c r="B22" s="998" t="s">
        <v>67</v>
      </c>
      <c r="C22" s="514" t="s">
        <v>67</v>
      </c>
      <c r="D22" s="514" t="s">
        <v>67</v>
      </c>
      <c r="E22" s="514" t="s">
        <v>67</v>
      </c>
      <c r="F22" s="514" t="s">
        <v>67</v>
      </c>
      <c r="G22" s="514" t="s">
        <v>67</v>
      </c>
      <c r="H22" s="514" t="s">
        <v>67</v>
      </c>
      <c r="I22" s="514" t="s">
        <v>67</v>
      </c>
      <c r="J22" s="514" t="s">
        <v>67</v>
      </c>
      <c r="K22" s="514" t="s">
        <v>67</v>
      </c>
    </row>
    <row r="23" spans="1:11" hidden="1">
      <c r="A23" s="567" t="s">
        <v>626</v>
      </c>
      <c r="B23" s="998" t="s">
        <v>67</v>
      </c>
      <c r="C23" s="514" t="s">
        <v>67</v>
      </c>
      <c r="D23" s="514" t="s">
        <v>67</v>
      </c>
      <c r="E23" s="514" t="s">
        <v>67</v>
      </c>
      <c r="F23" s="514" t="s">
        <v>67</v>
      </c>
      <c r="G23" s="514" t="s">
        <v>67</v>
      </c>
      <c r="H23" s="514" t="s">
        <v>67</v>
      </c>
      <c r="I23" s="514" t="s">
        <v>67</v>
      </c>
      <c r="J23" s="514" t="s">
        <v>67</v>
      </c>
      <c r="K23" s="514" t="s">
        <v>67</v>
      </c>
    </row>
    <row r="24" spans="1:11" ht="2.25" customHeight="1">
      <c r="A24" s="567"/>
      <c r="B24" s="998" t="s">
        <v>67</v>
      </c>
      <c r="C24" s="514" t="s">
        <v>67</v>
      </c>
      <c r="D24" s="514" t="s">
        <v>67</v>
      </c>
      <c r="E24" s="514" t="s">
        <v>67</v>
      </c>
      <c r="F24" s="514" t="s">
        <v>67</v>
      </c>
      <c r="G24" s="514" t="s">
        <v>67</v>
      </c>
      <c r="H24" s="514" t="s">
        <v>67</v>
      </c>
      <c r="I24" s="514" t="s">
        <v>67</v>
      </c>
      <c r="J24" s="514" t="s">
        <v>67</v>
      </c>
      <c r="K24" s="514" t="s">
        <v>67</v>
      </c>
    </row>
    <row r="25" spans="1:11">
      <c r="A25" s="564" t="s">
        <v>628</v>
      </c>
      <c r="B25" s="995">
        <v>26.474965448057109</v>
      </c>
      <c r="C25" s="996">
        <v>24.26991667387734</v>
      </c>
      <c r="D25" s="996">
        <v>25.382300530331435</v>
      </c>
      <c r="E25" s="996">
        <v>8.5239358887655854</v>
      </c>
      <c r="F25" s="996">
        <v>17.55326036207153</v>
      </c>
      <c r="G25" s="996">
        <v>24.447995327648197</v>
      </c>
      <c r="H25" s="996">
        <v>9.021098042634133</v>
      </c>
      <c r="I25" s="996">
        <v>12.780819543690884</v>
      </c>
      <c r="J25" s="996">
        <v>47.534396230234854</v>
      </c>
      <c r="K25" s="996">
        <v>12.910615163528158</v>
      </c>
    </row>
    <row r="26" spans="1:11">
      <c r="A26" s="567" t="s">
        <v>622</v>
      </c>
      <c r="B26" s="998">
        <v>12.41068706462131</v>
      </c>
      <c r="C26" s="514" t="s">
        <v>67</v>
      </c>
      <c r="D26" s="514" t="s">
        <v>67</v>
      </c>
      <c r="E26" s="514" t="s">
        <v>67</v>
      </c>
      <c r="F26" s="514" t="s">
        <v>67</v>
      </c>
      <c r="G26" s="514">
        <v>22.258547926369666</v>
      </c>
      <c r="H26" s="514" t="s">
        <v>67</v>
      </c>
      <c r="I26" s="514" t="s">
        <v>67</v>
      </c>
      <c r="J26" s="514" t="s">
        <v>67</v>
      </c>
      <c r="K26" s="514">
        <v>21.746485996039532</v>
      </c>
    </row>
    <row r="27" spans="1:11">
      <c r="A27" s="567" t="s">
        <v>389</v>
      </c>
      <c r="B27" s="998" t="s">
        <v>67</v>
      </c>
      <c r="C27" s="514" t="s">
        <v>67</v>
      </c>
      <c r="D27" s="514" t="s">
        <v>67</v>
      </c>
      <c r="E27" s="514" t="s">
        <v>67</v>
      </c>
      <c r="F27" s="514" t="s">
        <v>67</v>
      </c>
      <c r="G27" s="514" t="s">
        <v>67</v>
      </c>
      <c r="H27" s="514" t="s">
        <v>67</v>
      </c>
      <c r="I27" s="514" t="s">
        <v>67</v>
      </c>
      <c r="J27" s="514" t="s">
        <v>67</v>
      </c>
      <c r="K27" s="514" t="s">
        <v>67</v>
      </c>
    </row>
    <row r="28" spans="1:11">
      <c r="A28" s="567" t="s">
        <v>394</v>
      </c>
      <c r="B28" s="998">
        <v>29.480500952700005</v>
      </c>
      <c r="C28" s="514">
        <v>24.26991667387734</v>
      </c>
      <c r="D28" s="514">
        <v>25.382300530331435</v>
      </c>
      <c r="E28" s="514">
        <v>8.5239358887655854</v>
      </c>
      <c r="F28" s="514">
        <v>17.55326036207153</v>
      </c>
      <c r="G28" s="514">
        <v>82.558714996963772</v>
      </c>
      <c r="H28" s="514">
        <v>9.4260532395360705</v>
      </c>
      <c r="I28" s="514">
        <v>12.781950773405381</v>
      </c>
      <c r="J28" s="514">
        <v>45.809196150620686</v>
      </c>
      <c r="K28" s="514">
        <v>12.945712394138994</v>
      </c>
    </row>
    <row r="29" spans="1:11">
      <c r="A29" s="567" t="s">
        <v>623</v>
      </c>
      <c r="B29" s="998" t="s">
        <v>67</v>
      </c>
      <c r="C29" s="514" t="s">
        <v>67</v>
      </c>
      <c r="D29" s="514" t="s">
        <v>67</v>
      </c>
      <c r="E29" s="514" t="s">
        <v>67</v>
      </c>
      <c r="F29" s="514" t="s">
        <v>67</v>
      </c>
      <c r="G29" s="514" t="s">
        <v>67</v>
      </c>
      <c r="H29" s="514" t="s">
        <v>67</v>
      </c>
      <c r="I29" s="514" t="s">
        <v>67</v>
      </c>
      <c r="J29" s="514">
        <v>100</v>
      </c>
      <c r="K29" s="514">
        <v>98.658482390845464</v>
      </c>
    </row>
    <row r="30" spans="1:11">
      <c r="A30" s="567" t="s">
        <v>624</v>
      </c>
      <c r="B30" s="998" t="s">
        <v>67</v>
      </c>
      <c r="C30" s="514" t="s">
        <v>67</v>
      </c>
      <c r="D30" s="514" t="s">
        <v>67</v>
      </c>
      <c r="E30" s="514" t="s">
        <v>67</v>
      </c>
      <c r="F30" s="514" t="s">
        <v>67</v>
      </c>
      <c r="G30" s="514" t="s">
        <v>67</v>
      </c>
      <c r="H30" s="514">
        <v>0.14518022924932614</v>
      </c>
      <c r="I30" s="514" t="s">
        <v>67</v>
      </c>
      <c r="J30" s="514" t="s">
        <v>67</v>
      </c>
      <c r="K30" s="514">
        <v>0.14518022924932614</v>
      </c>
    </row>
    <row r="31" spans="1:11">
      <c r="A31" s="567" t="s">
        <v>625</v>
      </c>
      <c r="B31" s="998" t="s">
        <v>67</v>
      </c>
      <c r="C31" s="514" t="s">
        <v>67</v>
      </c>
      <c r="D31" s="514" t="s">
        <v>67</v>
      </c>
      <c r="E31" s="514" t="s">
        <v>67</v>
      </c>
      <c r="F31" s="514" t="s">
        <v>67</v>
      </c>
      <c r="G31" s="514" t="s">
        <v>67</v>
      </c>
      <c r="H31" s="514" t="s">
        <v>67</v>
      </c>
      <c r="I31" s="514" t="s">
        <v>67</v>
      </c>
      <c r="J31" s="514" t="s">
        <v>67</v>
      </c>
      <c r="K31" s="514" t="s">
        <v>67</v>
      </c>
    </row>
    <row r="32" spans="1:11" hidden="1">
      <c r="A32" s="567" t="s">
        <v>626</v>
      </c>
      <c r="B32" s="998">
        <v>9.8504579663076868</v>
      </c>
      <c r="C32" s="514" t="s">
        <v>67</v>
      </c>
      <c r="D32" s="514" t="s">
        <v>67</v>
      </c>
      <c r="E32" s="514" t="s">
        <v>67</v>
      </c>
      <c r="F32" s="514" t="s">
        <v>67</v>
      </c>
      <c r="G32" s="514" t="s">
        <v>67</v>
      </c>
      <c r="H32" s="514" t="s">
        <v>67</v>
      </c>
      <c r="I32" s="514" t="s">
        <v>67</v>
      </c>
      <c r="J32" s="514" t="s">
        <v>67</v>
      </c>
      <c r="K32" s="514">
        <v>9.8504579663076868</v>
      </c>
    </row>
    <row r="33" spans="1:11" ht="3.75" customHeight="1">
      <c r="A33" s="567"/>
      <c r="B33" s="998" t="s">
        <v>67</v>
      </c>
      <c r="C33" s="514" t="s">
        <v>67</v>
      </c>
      <c r="D33" s="514" t="s">
        <v>67</v>
      </c>
      <c r="E33" s="514" t="s">
        <v>67</v>
      </c>
      <c r="F33" s="514" t="s">
        <v>67</v>
      </c>
      <c r="G33" s="514" t="s">
        <v>67</v>
      </c>
      <c r="H33" s="514" t="s">
        <v>67</v>
      </c>
      <c r="I33" s="514" t="s">
        <v>67</v>
      </c>
      <c r="J33" s="514" t="s">
        <v>67</v>
      </c>
      <c r="K33" s="514" t="s">
        <v>67</v>
      </c>
    </row>
    <row r="34" spans="1:11">
      <c r="A34" s="564" t="s">
        <v>629</v>
      </c>
      <c r="B34" s="995">
        <v>28.668530351119912</v>
      </c>
      <c r="C34" s="996">
        <v>7.4906188335749802</v>
      </c>
      <c r="D34" s="996">
        <v>8.2303185522001954</v>
      </c>
      <c r="E34" s="996">
        <v>5.8992754164895249</v>
      </c>
      <c r="F34" s="996">
        <v>11.993870763407163</v>
      </c>
      <c r="G34" s="996" t="s">
        <v>67</v>
      </c>
      <c r="H34" s="996">
        <v>8.9818433353766967</v>
      </c>
      <c r="I34" s="996">
        <v>10.112865230116617</v>
      </c>
      <c r="J34" s="996">
        <v>13.968190912141646</v>
      </c>
      <c r="K34" s="996">
        <v>8.6492588538776225</v>
      </c>
    </row>
    <row r="35" spans="1:11">
      <c r="A35" s="567" t="s">
        <v>622</v>
      </c>
      <c r="B35" s="998" t="s">
        <v>67</v>
      </c>
      <c r="C35" s="514" t="s">
        <v>67</v>
      </c>
      <c r="D35" s="514" t="s">
        <v>67</v>
      </c>
      <c r="E35" s="514" t="s">
        <v>67</v>
      </c>
      <c r="F35" s="514" t="s">
        <v>67</v>
      </c>
      <c r="G35" s="514" t="s">
        <v>67</v>
      </c>
      <c r="H35" s="514" t="s">
        <v>67</v>
      </c>
      <c r="I35" s="514" t="s">
        <v>67</v>
      </c>
      <c r="J35" s="514" t="s">
        <v>67</v>
      </c>
      <c r="K35" s="514" t="s">
        <v>67</v>
      </c>
    </row>
    <row r="36" spans="1:11">
      <c r="A36" s="567" t="s">
        <v>389</v>
      </c>
      <c r="B36" s="998" t="s">
        <v>67</v>
      </c>
      <c r="C36" s="514" t="s">
        <v>67</v>
      </c>
      <c r="D36" s="514" t="s">
        <v>67</v>
      </c>
      <c r="E36" s="514" t="s">
        <v>67</v>
      </c>
      <c r="F36" s="514" t="s">
        <v>67</v>
      </c>
      <c r="G36" s="514" t="s">
        <v>67</v>
      </c>
      <c r="H36" s="514" t="s">
        <v>67</v>
      </c>
      <c r="I36" s="514" t="s">
        <v>67</v>
      </c>
      <c r="J36" s="514" t="s">
        <v>67</v>
      </c>
      <c r="K36" s="514" t="s">
        <v>67</v>
      </c>
    </row>
    <row r="37" spans="1:11">
      <c r="A37" s="567" t="s">
        <v>394</v>
      </c>
      <c r="B37" s="998">
        <v>28.680405893191356</v>
      </c>
      <c r="C37" s="514">
        <v>7.4906188335749802</v>
      </c>
      <c r="D37" s="514">
        <v>8.2303185522001954</v>
      </c>
      <c r="E37" s="514">
        <v>5.8992754164895249</v>
      </c>
      <c r="F37" s="514">
        <v>11.993870763407163</v>
      </c>
      <c r="G37" s="514" t="s">
        <v>67</v>
      </c>
      <c r="H37" s="514">
        <v>9.0520223165736429</v>
      </c>
      <c r="I37" s="514">
        <v>10.118595148265829</v>
      </c>
      <c r="J37" s="514">
        <v>13.97390388040278</v>
      </c>
      <c r="K37" s="514">
        <v>8.6542575196943936</v>
      </c>
    </row>
    <row r="38" spans="1:11">
      <c r="A38" s="567" t="s">
        <v>623</v>
      </c>
      <c r="B38" s="998" t="s">
        <v>67</v>
      </c>
      <c r="C38" s="514" t="s">
        <v>67</v>
      </c>
      <c r="D38" s="514" t="s">
        <v>67</v>
      </c>
      <c r="E38" s="514" t="s">
        <v>67</v>
      </c>
      <c r="F38" s="514" t="s">
        <v>67</v>
      </c>
      <c r="G38" s="514" t="s">
        <v>67</v>
      </c>
      <c r="H38" s="514" t="s">
        <v>67</v>
      </c>
      <c r="I38" s="514" t="s">
        <v>67</v>
      </c>
      <c r="J38" s="514" t="s">
        <v>67</v>
      </c>
      <c r="K38" s="514" t="s">
        <v>67</v>
      </c>
    </row>
    <row r="39" spans="1:11">
      <c r="A39" s="567" t="s">
        <v>624</v>
      </c>
      <c r="B39" s="998" t="s">
        <v>67</v>
      </c>
      <c r="C39" s="514" t="s">
        <v>67</v>
      </c>
      <c r="D39" s="514" t="s">
        <v>67</v>
      </c>
      <c r="E39" s="514" t="s">
        <v>67</v>
      </c>
      <c r="F39" s="514" t="s">
        <v>67</v>
      </c>
      <c r="G39" s="514" t="s">
        <v>67</v>
      </c>
      <c r="H39" s="514" t="s">
        <v>67</v>
      </c>
      <c r="I39" s="514" t="s">
        <v>67</v>
      </c>
      <c r="J39" s="514" t="s">
        <v>67</v>
      </c>
      <c r="K39" s="514" t="s">
        <v>67</v>
      </c>
    </row>
    <row r="40" spans="1:11">
      <c r="A40" s="567" t="s">
        <v>625</v>
      </c>
      <c r="B40" s="998" t="s">
        <v>67</v>
      </c>
      <c r="C40" s="514" t="s">
        <v>67</v>
      </c>
      <c r="D40" s="514" t="s">
        <v>67</v>
      </c>
      <c r="E40" s="514" t="s">
        <v>67</v>
      </c>
      <c r="F40" s="514" t="s">
        <v>67</v>
      </c>
      <c r="G40" s="514" t="s">
        <v>67</v>
      </c>
      <c r="H40" s="514" t="s">
        <v>67</v>
      </c>
      <c r="I40" s="514" t="s">
        <v>67</v>
      </c>
      <c r="J40" s="514" t="s">
        <v>67</v>
      </c>
      <c r="K40" s="514" t="s">
        <v>67</v>
      </c>
    </row>
    <row r="41" spans="1:11" hidden="1">
      <c r="A41" s="567" t="s">
        <v>626</v>
      </c>
      <c r="B41" s="998" t="s">
        <v>67</v>
      </c>
      <c r="C41" s="514" t="s">
        <v>67</v>
      </c>
      <c r="D41" s="514" t="s">
        <v>67</v>
      </c>
      <c r="E41" s="514" t="s">
        <v>67</v>
      </c>
      <c r="F41" s="514" t="s">
        <v>67</v>
      </c>
      <c r="G41" s="514" t="s">
        <v>67</v>
      </c>
      <c r="H41" s="514" t="s">
        <v>67</v>
      </c>
      <c r="I41" s="514" t="s">
        <v>67</v>
      </c>
      <c r="J41" s="514" t="s">
        <v>67</v>
      </c>
      <c r="K41" s="514" t="s">
        <v>67</v>
      </c>
    </row>
    <row r="42" spans="1:11" ht="3" customHeight="1">
      <c r="A42" s="567"/>
      <c r="B42" s="998" t="s">
        <v>67</v>
      </c>
      <c r="C42" s="514" t="s">
        <v>67</v>
      </c>
      <c r="D42" s="514" t="s">
        <v>67</v>
      </c>
      <c r="E42" s="514" t="s">
        <v>67</v>
      </c>
      <c r="F42" s="514" t="s">
        <v>67</v>
      </c>
      <c r="G42" s="514" t="s">
        <v>67</v>
      </c>
      <c r="H42" s="514" t="s">
        <v>67</v>
      </c>
      <c r="I42" s="514" t="s">
        <v>67</v>
      </c>
      <c r="J42" s="514" t="s">
        <v>67</v>
      </c>
      <c r="K42" s="514" t="s">
        <v>67</v>
      </c>
    </row>
    <row r="43" spans="1:11">
      <c r="A43" s="564" t="s">
        <v>630</v>
      </c>
      <c r="B43" s="995">
        <v>37.544738004334604</v>
      </c>
      <c r="C43" s="996">
        <v>6.3818621256807528</v>
      </c>
      <c r="D43" s="996">
        <v>5.8368243246213165</v>
      </c>
      <c r="E43" s="996">
        <v>7.722652728088458</v>
      </c>
      <c r="F43" s="996">
        <v>8.0145946687343645</v>
      </c>
      <c r="G43" s="996" t="s">
        <v>67</v>
      </c>
      <c r="H43" s="996">
        <v>3.6417994493710979</v>
      </c>
      <c r="I43" s="996">
        <v>9.8155284044532394</v>
      </c>
      <c r="J43" s="996">
        <v>11.81912738701833</v>
      </c>
      <c r="K43" s="996">
        <v>6.840257827302251</v>
      </c>
    </row>
    <row r="44" spans="1:11" ht="13.5" customHeight="1">
      <c r="A44" s="567" t="s">
        <v>622</v>
      </c>
      <c r="B44" s="998" t="s">
        <v>67</v>
      </c>
      <c r="C44" s="514" t="s">
        <v>67</v>
      </c>
      <c r="D44" s="514" t="s">
        <v>67</v>
      </c>
      <c r="E44" s="514" t="s">
        <v>67</v>
      </c>
      <c r="F44" s="514" t="s">
        <v>67</v>
      </c>
      <c r="G44" s="514" t="s">
        <v>67</v>
      </c>
      <c r="H44" s="514" t="s">
        <v>67</v>
      </c>
      <c r="I44" s="514" t="s">
        <v>67</v>
      </c>
      <c r="J44" s="514" t="s">
        <v>67</v>
      </c>
      <c r="K44" s="514" t="s">
        <v>67</v>
      </c>
    </row>
    <row r="45" spans="1:11">
      <c r="A45" s="567" t="s">
        <v>389</v>
      </c>
      <c r="B45" s="998" t="s">
        <v>67</v>
      </c>
      <c r="C45" s="514" t="s">
        <v>67</v>
      </c>
      <c r="D45" s="514" t="s">
        <v>67</v>
      </c>
      <c r="E45" s="514" t="s">
        <v>67</v>
      </c>
      <c r="F45" s="514" t="s">
        <v>67</v>
      </c>
      <c r="G45" s="514" t="s">
        <v>67</v>
      </c>
      <c r="H45" s="514" t="s">
        <v>67</v>
      </c>
      <c r="I45" s="514" t="s">
        <v>67</v>
      </c>
      <c r="J45" s="514" t="s">
        <v>67</v>
      </c>
      <c r="K45" s="514" t="s">
        <v>67</v>
      </c>
    </row>
    <row r="46" spans="1:11" ht="12.75" customHeight="1">
      <c r="A46" s="567" t="s">
        <v>394</v>
      </c>
      <c r="B46" s="998">
        <v>37.70908072580157</v>
      </c>
      <c r="C46" s="514">
        <v>6.3818621256807528</v>
      </c>
      <c r="D46" s="514">
        <v>5.8368243246213165</v>
      </c>
      <c r="E46" s="514">
        <v>7.722652728088458</v>
      </c>
      <c r="F46" s="514">
        <v>8.0145946687343645</v>
      </c>
      <c r="G46" s="514" t="s">
        <v>67</v>
      </c>
      <c r="H46" s="514">
        <v>3.7082258017457015</v>
      </c>
      <c r="I46" s="514">
        <v>9.8170761998117921</v>
      </c>
      <c r="J46" s="514">
        <v>11.81912738701833</v>
      </c>
      <c r="K46" s="514">
        <v>6.8408017698458723</v>
      </c>
    </row>
    <row r="47" spans="1:11">
      <c r="A47" s="567" t="s">
        <v>623</v>
      </c>
      <c r="B47" s="998" t="s">
        <v>67</v>
      </c>
      <c r="C47" s="514" t="s">
        <v>67</v>
      </c>
      <c r="D47" s="514" t="s">
        <v>67</v>
      </c>
      <c r="E47" s="514" t="s">
        <v>67</v>
      </c>
      <c r="F47" s="514" t="s">
        <v>67</v>
      </c>
      <c r="G47" s="514" t="s">
        <v>67</v>
      </c>
      <c r="H47" s="514" t="s">
        <v>67</v>
      </c>
      <c r="I47" s="514" t="s">
        <v>67</v>
      </c>
      <c r="J47" s="514" t="s">
        <v>67</v>
      </c>
      <c r="K47" s="514" t="s">
        <v>67</v>
      </c>
    </row>
    <row r="48" spans="1:11">
      <c r="A48" s="567" t="s">
        <v>624</v>
      </c>
      <c r="B48" s="998" t="s">
        <v>67</v>
      </c>
      <c r="C48" s="514" t="s">
        <v>67</v>
      </c>
      <c r="D48" s="514" t="s">
        <v>67</v>
      </c>
      <c r="E48" s="514" t="s">
        <v>67</v>
      </c>
      <c r="F48" s="514" t="s">
        <v>67</v>
      </c>
      <c r="G48" s="514" t="s">
        <v>67</v>
      </c>
      <c r="H48" s="514">
        <v>1.7293540607266584</v>
      </c>
      <c r="I48" s="514" t="s">
        <v>67</v>
      </c>
      <c r="J48" s="514" t="s">
        <v>67</v>
      </c>
      <c r="K48" s="514">
        <v>1.7293540607266584</v>
      </c>
    </row>
    <row r="49" spans="1:11">
      <c r="A49" s="567" t="s">
        <v>625</v>
      </c>
      <c r="B49" s="998" t="s">
        <v>67</v>
      </c>
      <c r="C49" s="514" t="s">
        <v>67</v>
      </c>
      <c r="D49" s="514" t="s">
        <v>67</v>
      </c>
      <c r="E49" s="514" t="s">
        <v>67</v>
      </c>
      <c r="F49" s="514" t="s">
        <v>67</v>
      </c>
      <c r="G49" s="514" t="s">
        <v>67</v>
      </c>
      <c r="H49" s="514" t="s">
        <v>67</v>
      </c>
      <c r="I49" s="514" t="s">
        <v>67</v>
      </c>
      <c r="J49" s="514" t="s">
        <v>67</v>
      </c>
      <c r="K49" s="514" t="s">
        <v>67</v>
      </c>
    </row>
    <row r="50" spans="1:11" hidden="1">
      <c r="A50" s="567" t="s">
        <v>626</v>
      </c>
      <c r="B50" s="998">
        <v>28.578931943414698</v>
      </c>
      <c r="C50" s="514" t="s">
        <v>67</v>
      </c>
      <c r="D50" s="514" t="s">
        <v>67</v>
      </c>
      <c r="E50" s="514" t="s">
        <v>67</v>
      </c>
      <c r="F50" s="514" t="s">
        <v>67</v>
      </c>
      <c r="G50" s="514" t="s">
        <v>67</v>
      </c>
      <c r="H50" s="514" t="s">
        <v>67</v>
      </c>
      <c r="I50" s="514" t="s">
        <v>67</v>
      </c>
      <c r="J50" s="514" t="s">
        <v>67</v>
      </c>
      <c r="K50" s="514">
        <v>28.578931943414698</v>
      </c>
    </row>
    <row r="51" spans="1:11" ht="3" customHeight="1">
      <c r="A51" s="567"/>
      <c r="B51" s="998" t="s">
        <v>67</v>
      </c>
      <c r="C51" s="514" t="s">
        <v>67</v>
      </c>
      <c r="D51" s="514" t="s">
        <v>67</v>
      </c>
      <c r="E51" s="514" t="s">
        <v>67</v>
      </c>
      <c r="F51" s="514" t="s">
        <v>67</v>
      </c>
      <c r="G51" s="514" t="s">
        <v>67</v>
      </c>
      <c r="H51" s="514" t="s">
        <v>67</v>
      </c>
      <c r="I51" s="514" t="s">
        <v>67</v>
      </c>
      <c r="J51" s="514" t="s">
        <v>67</v>
      </c>
      <c r="K51" s="514" t="s">
        <v>67</v>
      </c>
    </row>
    <row r="52" spans="1:11">
      <c r="A52" s="564" t="s">
        <v>631</v>
      </c>
      <c r="B52" s="995">
        <v>5.1153586630028069</v>
      </c>
      <c r="C52" s="996">
        <v>3.9356915682106806</v>
      </c>
      <c r="D52" s="996">
        <v>6.0094945003218836</v>
      </c>
      <c r="E52" s="996">
        <v>3.5461891383691451</v>
      </c>
      <c r="F52" s="996">
        <v>9.2149125824012454</v>
      </c>
      <c r="G52" s="996">
        <v>8.4170747494805696</v>
      </c>
      <c r="H52" s="996">
        <v>3.403421508633536</v>
      </c>
      <c r="I52" s="996">
        <v>7.4114132941138484</v>
      </c>
      <c r="J52" s="996">
        <v>14.461070658584946</v>
      </c>
      <c r="K52" s="996">
        <v>5.5979779526964153</v>
      </c>
    </row>
    <row r="53" spans="1:11">
      <c r="A53" s="567" t="s">
        <v>622</v>
      </c>
      <c r="B53" s="998">
        <v>5.5686857642409064</v>
      </c>
      <c r="C53" s="514" t="s">
        <v>67</v>
      </c>
      <c r="D53" s="514" t="s">
        <v>67</v>
      </c>
      <c r="E53" s="514" t="s">
        <v>67</v>
      </c>
      <c r="F53" s="514" t="s">
        <v>67</v>
      </c>
      <c r="G53" s="514">
        <v>8.2740589719431465</v>
      </c>
      <c r="H53" s="514" t="s">
        <v>67</v>
      </c>
      <c r="I53" s="514" t="s">
        <v>67</v>
      </c>
      <c r="J53" s="514" t="s">
        <v>67</v>
      </c>
      <c r="K53" s="514">
        <v>7.8416599128344826</v>
      </c>
    </row>
    <row r="54" spans="1:11">
      <c r="A54" s="567" t="s">
        <v>394</v>
      </c>
      <c r="B54" s="998">
        <v>6.2843130194869063</v>
      </c>
      <c r="C54" s="514">
        <v>3.9356915682106806</v>
      </c>
      <c r="D54" s="514">
        <v>6.0094945003218836</v>
      </c>
      <c r="E54" s="514">
        <v>3.7159950978466432</v>
      </c>
      <c r="F54" s="514">
        <v>9.8919113148611171</v>
      </c>
      <c r="G54" s="514">
        <v>19.788092745660414</v>
      </c>
      <c r="H54" s="514">
        <v>3.403421508633536</v>
      </c>
      <c r="I54" s="514">
        <v>7.4114132941138484</v>
      </c>
      <c r="J54" s="514">
        <v>14.461070658584946</v>
      </c>
      <c r="K54" s="514">
        <v>5.1112612890725373</v>
      </c>
    </row>
    <row r="55" spans="1:11">
      <c r="A55" s="575" t="s">
        <v>961</v>
      </c>
      <c r="B55" s="998" t="s">
        <v>67</v>
      </c>
      <c r="C55" s="514" t="s">
        <v>67</v>
      </c>
      <c r="D55" s="514" t="s">
        <v>67</v>
      </c>
      <c r="E55" s="514" t="s">
        <v>67</v>
      </c>
      <c r="F55" s="514" t="s">
        <v>67</v>
      </c>
      <c r="G55" s="514" t="s">
        <v>67</v>
      </c>
      <c r="H55" s="514" t="s">
        <v>67</v>
      </c>
      <c r="I55" s="514" t="s">
        <v>67</v>
      </c>
      <c r="J55" s="514" t="s">
        <v>67</v>
      </c>
      <c r="K55" s="514" t="s">
        <v>67</v>
      </c>
    </row>
    <row r="56" spans="1:11">
      <c r="A56" s="575" t="s">
        <v>962</v>
      </c>
      <c r="B56" s="998">
        <v>6.2843130194869063</v>
      </c>
      <c r="C56" s="514">
        <v>3.9356915682106806</v>
      </c>
      <c r="D56" s="514">
        <v>6.0094945003218836</v>
      </c>
      <c r="E56" s="514">
        <v>3.7159950978466432</v>
      </c>
      <c r="F56" s="514">
        <v>9.8919113148611171</v>
      </c>
      <c r="G56" s="514">
        <v>19.788092745660414</v>
      </c>
      <c r="H56" s="514">
        <v>3.403421508633536</v>
      </c>
      <c r="I56" s="514">
        <v>7.4114132941138484</v>
      </c>
      <c r="J56" s="514">
        <v>14.461070658584946</v>
      </c>
      <c r="K56" s="514">
        <v>5.1112612890725373</v>
      </c>
    </row>
    <row r="57" spans="1:11">
      <c r="A57" s="576" t="s">
        <v>963</v>
      </c>
      <c r="B57" s="998">
        <v>100</v>
      </c>
      <c r="C57" s="514" t="s">
        <v>67</v>
      </c>
      <c r="D57" s="514" t="s">
        <v>67</v>
      </c>
      <c r="E57" s="514">
        <v>3.2563712028225966</v>
      </c>
      <c r="F57" s="514" t="s">
        <v>67</v>
      </c>
      <c r="G57" s="514" t="s">
        <v>67</v>
      </c>
      <c r="H57" s="514">
        <v>3.2954178410502988</v>
      </c>
      <c r="I57" s="514" t="s">
        <v>67</v>
      </c>
      <c r="J57" s="514" t="s">
        <v>67</v>
      </c>
      <c r="K57" s="514">
        <v>3.2925020490822985</v>
      </c>
    </row>
    <row r="58" spans="1:11">
      <c r="A58" s="567" t="s">
        <v>624</v>
      </c>
      <c r="B58" s="998" t="s">
        <v>67</v>
      </c>
      <c r="C58" s="514" t="s">
        <v>67</v>
      </c>
      <c r="D58" s="514" t="s">
        <v>67</v>
      </c>
      <c r="E58" s="514" t="s">
        <v>67</v>
      </c>
      <c r="F58" s="514" t="s">
        <v>67</v>
      </c>
      <c r="G58" s="514" t="s">
        <v>67</v>
      </c>
      <c r="H58" s="514" t="s">
        <v>67</v>
      </c>
      <c r="I58" s="514" t="s">
        <v>67</v>
      </c>
      <c r="J58" s="514" t="s">
        <v>67</v>
      </c>
      <c r="K58" s="514" t="s">
        <v>67</v>
      </c>
    </row>
    <row r="59" spans="1:11" hidden="1">
      <c r="A59" s="567" t="s">
        <v>626</v>
      </c>
      <c r="B59" s="514">
        <v>2.7575902267485035</v>
      </c>
      <c r="C59" s="514" t="s">
        <v>67</v>
      </c>
      <c r="D59" s="514" t="s">
        <v>67</v>
      </c>
      <c r="E59" s="514" t="s">
        <v>67</v>
      </c>
      <c r="F59" s="514">
        <v>5.5118498116667576</v>
      </c>
      <c r="G59" s="514" t="s">
        <v>67</v>
      </c>
      <c r="H59" s="514" t="s">
        <v>67</v>
      </c>
      <c r="I59" s="514" t="s">
        <v>67</v>
      </c>
      <c r="J59" s="514" t="s">
        <v>67</v>
      </c>
      <c r="K59" s="514">
        <v>2.7012091272859267</v>
      </c>
    </row>
    <row r="60" spans="1:11" ht="3" customHeight="1">
      <c r="A60" s="567"/>
      <c r="B60" s="998" t="s">
        <v>67</v>
      </c>
      <c r="C60" s="514" t="s">
        <v>67</v>
      </c>
      <c r="D60" s="514" t="s">
        <v>67</v>
      </c>
      <c r="E60" s="514" t="s">
        <v>67</v>
      </c>
      <c r="F60" s="514" t="s">
        <v>67</v>
      </c>
      <c r="G60" s="514" t="s">
        <v>67</v>
      </c>
      <c r="H60" s="514" t="s">
        <v>67</v>
      </c>
      <c r="I60" s="514" t="s">
        <v>67</v>
      </c>
      <c r="J60" s="514" t="s">
        <v>67</v>
      </c>
      <c r="K60" s="514" t="s">
        <v>67</v>
      </c>
    </row>
    <row r="61" spans="1:11">
      <c r="A61" s="564" t="s">
        <v>635</v>
      </c>
      <c r="B61" s="995">
        <v>8.0427452291142981E-2</v>
      </c>
      <c r="C61" s="996" t="s">
        <v>67</v>
      </c>
      <c r="D61" s="996">
        <v>19.892587103496396</v>
      </c>
      <c r="E61" s="996">
        <v>3.4861204432974824</v>
      </c>
      <c r="F61" s="996" t="s">
        <v>67</v>
      </c>
      <c r="G61" s="996" t="s">
        <v>67</v>
      </c>
      <c r="H61" s="996" t="s">
        <v>67</v>
      </c>
      <c r="I61" s="996" t="s">
        <v>67</v>
      </c>
      <c r="J61" s="996">
        <v>17.975004662089354</v>
      </c>
      <c r="K61" s="996">
        <v>4.2495943331218831</v>
      </c>
    </row>
    <row r="62" spans="1:11">
      <c r="A62" s="567" t="s">
        <v>394</v>
      </c>
      <c r="B62" s="998">
        <v>8.4116642741726241E-2</v>
      </c>
      <c r="C62" s="514" t="s">
        <v>67</v>
      </c>
      <c r="D62" s="514">
        <v>49.792097049670744</v>
      </c>
      <c r="E62" s="514" t="s">
        <v>67</v>
      </c>
      <c r="F62" s="514" t="s">
        <v>67</v>
      </c>
      <c r="G62" s="514" t="s">
        <v>67</v>
      </c>
      <c r="H62" s="514" t="s">
        <v>67</v>
      </c>
      <c r="I62" s="514" t="s">
        <v>67</v>
      </c>
      <c r="J62" s="514">
        <v>22.223286796939149</v>
      </c>
      <c r="K62" s="514">
        <v>6.1673353566932212</v>
      </c>
    </row>
    <row r="63" spans="1:11">
      <c r="A63" s="567" t="s">
        <v>636</v>
      </c>
      <c r="B63" s="998">
        <v>7.5708945477691289E-2</v>
      </c>
      <c r="C63" s="514" t="s">
        <v>67</v>
      </c>
      <c r="D63" s="514">
        <v>19.724462548247384</v>
      </c>
      <c r="E63" s="514">
        <v>3.4861204432974824</v>
      </c>
      <c r="F63" s="514" t="s">
        <v>67</v>
      </c>
      <c r="G63" s="514" t="s">
        <v>67</v>
      </c>
      <c r="H63" s="514" t="s">
        <v>67</v>
      </c>
      <c r="I63" s="514" t="s">
        <v>67</v>
      </c>
      <c r="J63" s="514">
        <v>17.031518335324392</v>
      </c>
      <c r="K63" s="514">
        <v>4.162822389476883</v>
      </c>
    </row>
    <row r="64" spans="1:11" hidden="1">
      <c r="A64" s="567" t="s">
        <v>626</v>
      </c>
      <c r="B64" s="998" t="s">
        <v>67</v>
      </c>
      <c r="C64" s="514" t="s">
        <v>67</v>
      </c>
      <c r="D64" s="514" t="s">
        <v>67</v>
      </c>
      <c r="E64" s="514" t="s">
        <v>67</v>
      </c>
      <c r="F64" s="514" t="s">
        <v>67</v>
      </c>
      <c r="G64" s="514" t="s">
        <v>67</v>
      </c>
      <c r="H64" s="514" t="s">
        <v>67</v>
      </c>
      <c r="I64" s="514" t="s">
        <v>67</v>
      </c>
      <c r="J64" s="514" t="s">
        <v>67</v>
      </c>
      <c r="K64" s="514" t="s">
        <v>67</v>
      </c>
    </row>
    <row r="65" spans="1:11" ht="4.5" customHeight="1">
      <c r="A65" s="577"/>
      <c r="B65" s="998" t="s">
        <v>67</v>
      </c>
      <c r="C65" s="514" t="s">
        <v>67</v>
      </c>
      <c r="D65" s="514" t="s">
        <v>67</v>
      </c>
      <c r="E65" s="514" t="s">
        <v>67</v>
      </c>
      <c r="F65" s="514" t="s">
        <v>67</v>
      </c>
      <c r="G65" s="514" t="s">
        <v>67</v>
      </c>
      <c r="H65" s="514" t="s">
        <v>67</v>
      </c>
      <c r="I65" s="514" t="s">
        <v>67</v>
      </c>
      <c r="J65" s="514" t="s">
        <v>67</v>
      </c>
      <c r="K65" s="514" t="s">
        <v>67</v>
      </c>
    </row>
    <row r="66" spans="1:11" ht="22.5" customHeight="1">
      <c r="A66" s="579" t="s">
        <v>964</v>
      </c>
      <c r="B66" s="1000">
        <v>5.3134934462180885</v>
      </c>
      <c r="C66" s="1001">
        <v>6.6039083608847315</v>
      </c>
      <c r="D66" s="1001">
        <v>7.0835094345342231</v>
      </c>
      <c r="E66" s="1001">
        <v>3.8172337275732362</v>
      </c>
      <c r="F66" s="1001">
        <v>9.7396878022604252</v>
      </c>
      <c r="G66" s="1001">
        <v>8.4677560750727334</v>
      </c>
      <c r="H66" s="1001">
        <v>4.9734621741521323</v>
      </c>
      <c r="I66" s="1001">
        <v>10.057092790827014</v>
      </c>
      <c r="J66" s="1001">
        <v>14.069368982049962</v>
      </c>
      <c r="K66" s="1001">
        <v>6.7483522533163631</v>
      </c>
    </row>
    <row r="67" spans="1:11" ht="4.5" customHeight="1" thickBot="1">
      <c r="A67" s="582"/>
      <c r="B67" s="23"/>
      <c r="C67" s="23"/>
      <c r="D67" s="23"/>
      <c r="E67" s="23"/>
      <c r="F67" s="23"/>
      <c r="G67" s="23"/>
      <c r="H67" s="23"/>
      <c r="I67" s="23"/>
      <c r="J67" s="23"/>
      <c r="K67" s="23"/>
    </row>
    <row r="68" spans="1:11">
      <c r="A68" s="15" t="s">
        <v>581</v>
      </c>
      <c r="B68" s="1002"/>
      <c r="C68" s="871"/>
      <c r="D68" s="871"/>
      <c r="E68" s="871"/>
      <c r="F68" s="871"/>
      <c r="G68" s="871"/>
      <c r="H68" s="871"/>
      <c r="I68" s="871"/>
      <c r="J68" s="871"/>
      <c r="K68" s="871"/>
    </row>
    <row r="69" spans="1:11" s="76" customFormat="1" ht="13.5" customHeight="1">
      <c r="A69" s="138" t="s">
        <v>397</v>
      </c>
      <c r="B69" s="85"/>
      <c r="C69" s="85"/>
      <c r="D69" s="85"/>
      <c r="E69" s="85"/>
      <c r="F69" s="85"/>
      <c r="G69" s="85"/>
      <c r="H69" s="1003"/>
      <c r="I69" s="1003"/>
      <c r="J69" s="1003"/>
      <c r="K69" s="1003"/>
    </row>
    <row r="70" spans="1:11">
      <c r="A70" s="229" t="s">
        <v>398</v>
      </c>
    </row>
    <row r="71" spans="1:11">
      <c r="A71" s="229"/>
    </row>
    <row r="72" spans="1:11">
      <c r="B72" s="589"/>
      <c r="C72" s="589"/>
      <c r="D72" s="589"/>
      <c r="E72" s="589"/>
      <c r="F72" s="589"/>
      <c r="G72" s="589"/>
      <c r="H72" s="589"/>
      <c r="I72" s="589"/>
      <c r="J72" s="589"/>
      <c r="K72" s="589"/>
    </row>
    <row r="73" spans="1:11">
      <c r="B73" s="589"/>
      <c r="C73" s="589"/>
      <c r="D73" s="589"/>
      <c r="E73" s="589"/>
      <c r="F73" s="589"/>
      <c r="G73" s="589"/>
      <c r="H73" s="589"/>
      <c r="I73" s="589"/>
      <c r="J73" s="589"/>
      <c r="K73" s="589"/>
    </row>
  </sheetData>
  <mergeCells count="3">
    <mergeCell ref="A2:K2"/>
    <mergeCell ref="A3:K3"/>
    <mergeCell ref="A4:K4"/>
  </mergeCells>
  <hyperlinks>
    <hyperlink ref="A1" location="Índice!A1" display="Volver al Índice" xr:uid="{9ECF3479-361F-40ED-A47C-18F3C91456EC}"/>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668B6-E3AC-4F22-956A-64089C474E0C}">
  <sheetPr>
    <pageSetUpPr fitToPage="1"/>
  </sheetPr>
  <dimension ref="A1:F29"/>
  <sheetViews>
    <sheetView showGridLines="0" zoomScaleNormal="75" workbookViewId="0"/>
  </sheetViews>
  <sheetFormatPr baseColWidth="10" defaultColWidth="11.44140625" defaultRowHeight="13.2"/>
  <cols>
    <col min="1" max="1" width="47.88671875" style="939" customWidth="1"/>
    <col min="2" max="6" width="22.109375" style="939" customWidth="1"/>
    <col min="7" max="16384" width="11.44140625" style="939"/>
  </cols>
  <sheetData>
    <row r="1" spans="1:6" s="932" customFormat="1" ht="15" customHeight="1">
      <c r="A1" s="1174" t="s">
        <v>1064</v>
      </c>
      <c r="B1" s="930"/>
      <c r="C1" s="930"/>
      <c r="D1" s="930"/>
      <c r="E1" s="930"/>
      <c r="F1" s="931"/>
    </row>
    <row r="2" spans="1:6" s="934" customFormat="1" ht="38.25" customHeight="1">
      <c r="A2" s="933" t="s">
        <v>937</v>
      </c>
      <c r="B2" s="933"/>
      <c r="C2" s="933"/>
      <c r="D2" s="933"/>
      <c r="E2" s="933"/>
      <c r="F2" s="933"/>
    </row>
    <row r="3" spans="1:6" s="932" customFormat="1" ht="27.75" customHeight="1">
      <c r="A3" s="935">
        <v>45199</v>
      </c>
      <c r="B3" s="930"/>
      <c r="C3" s="936"/>
      <c r="D3" s="930"/>
      <c r="E3" s="930"/>
      <c r="F3" s="930"/>
    </row>
    <row r="4" spans="1:6" s="932" customFormat="1" ht="11.25" customHeight="1">
      <c r="A4" s="937"/>
      <c r="B4" s="937"/>
      <c r="C4" s="937"/>
      <c r="D4" s="937"/>
      <c r="E4" s="937"/>
      <c r="F4" s="938"/>
    </row>
    <row r="5" spans="1:6" ht="14.25" customHeight="1" thickBot="1">
      <c r="B5" s="940"/>
      <c r="C5" s="940"/>
      <c r="D5" s="940"/>
      <c r="E5" s="940"/>
      <c r="F5" s="940"/>
    </row>
    <row r="6" spans="1:6" s="943" customFormat="1" ht="18.75" customHeight="1">
      <c r="A6" s="941" t="s">
        <v>938</v>
      </c>
      <c r="B6" s="942" t="s">
        <v>939</v>
      </c>
      <c r="C6" s="942"/>
      <c r="D6" s="942"/>
      <c r="E6" s="942"/>
      <c r="F6" s="941" t="s">
        <v>940</v>
      </c>
    </row>
    <row r="7" spans="1:6" s="943" customFormat="1" ht="24.75" customHeight="1">
      <c r="A7" s="944"/>
      <c r="B7" s="945" t="s">
        <v>941</v>
      </c>
      <c r="C7" s="945" t="s">
        <v>942</v>
      </c>
      <c r="D7" s="945" t="s">
        <v>943</v>
      </c>
      <c r="E7" s="945" t="s">
        <v>944</v>
      </c>
      <c r="F7" s="944"/>
    </row>
    <row r="8" spans="1:6" s="943" customFormat="1" ht="19.5" customHeight="1">
      <c r="A8" s="946"/>
      <c r="B8" s="947"/>
      <c r="C8" s="947"/>
      <c r="D8" s="947"/>
      <c r="E8" s="947"/>
      <c r="F8" s="948"/>
    </row>
    <row r="9" spans="1:6" ht="6.75" customHeight="1">
      <c r="A9" s="949"/>
      <c r="B9" s="950"/>
      <c r="C9" s="950"/>
      <c r="D9" s="950"/>
      <c r="E9" s="950"/>
    </row>
    <row r="10" spans="1:6" s="954" customFormat="1" ht="21" customHeight="1">
      <c r="A10" s="951" t="s">
        <v>28</v>
      </c>
      <c r="B10" s="952">
        <v>9.7490533775492789</v>
      </c>
      <c r="C10" s="952">
        <v>6.9491670666980001</v>
      </c>
      <c r="D10" s="952">
        <v>4.8703579474835657</v>
      </c>
      <c r="E10" s="952">
        <v>3.1629713284716345</v>
      </c>
      <c r="F10" s="953">
        <v>5.31</v>
      </c>
    </row>
    <row r="11" spans="1:6" s="954" customFormat="1" ht="21" customHeight="1">
      <c r="A11" s="955" t="s">
        <v>29</v>
      </c>
      <c r="B11" s="952">
        <v>6.8958144291085723</v>
      </c>
      <c r="C11" s="952">
        <v>5.4390155640385158</v>
      </c>
      <c r="D11" s="952">
        <v>4.4992922725258806</v>
      </c>
      <c r="E11" s="952">
        <v>3.3983979107135949</v>
      </c>
      <c r="F11" s="953">
        <v>6.6</v>
      </c>
    </row>
    <row r="12" spans="1:6" s="954" customFormat="1" ht="21" customHeight="1">
      <c r="A12" s="955" t="s">
        <v>30</v>
      </c>
      <c r="B12" s="952">
        <v>7.2972763035050052</v>
      </c>
      <c r="C12" s="952">
        <v>6.12119850420566</v>
      </c>
      <c r="D12" s="952">
        <v>5.4449223635390069</v>
      </c>
      <c r="E12" s="952">
        <v>4.6016596786154702</v>
      </c>
      <c r="F12" s="953">
        <v>7.08</v>
      </c>
    </row>
    <row r="13" spans="1:6" s="954" customFormat="1" ht="21" customHeight="1">
      <c r="A13" s="955" t="s">
        <v>31</v>
      </c>
      <c r="B13" s="952">
        <v>9.0161338648161511</v>
      </c>
      <c r="C13" s="952">
        <v>5.7923407574211208</v>
      </c>
      <c r="D13" s="952">
        <v>3.1598763690369771</v>
      </c>
      <c r="E13" s="952">
        <v>1.5507653082918955</v>
      </c>
      <c r="F13" s="953">
        <v>3.82</v>
      </c>
    </row>
    <row r="14" spans="1:6" s="954" customFormat="1" ht="21" customHeight="1">
      <c r="A14" s="955" t="s">
        <v>32</v>
      </c>
      <c r="B14" s="952">
        <v>11.424831966697468</v>
      </c>
      <c r="C14" s="952">
        <v>9.3594001222144989</v>
      </c>
      <c r="D14" s="952">
        <v>7.10298290034026</v>
      </c>
      <c r="E14" s="952">
        <v>4.4227456382255159</v>
      </c>
      <c r="F14" s="953">
        <v>9.74</v>
      </c>
    </row>
    <row r="15" spans="1:6" s="954" customFormat="1" ht="21" customHeight="1">
      <c r="A15" s="955" t="s">
        <v>33</v>
      </c>
      <c r="B15" s="952">
        <v>13.218302739917535</v>
      </c>
      <c r="C15" s="952">
        <v>9.9146171685009019</v>
      </c>
      <c r="D15" s="952">
        <v>7.8403625406616007</v>
      </c>
      <c r="E15" s="952">
        <v>5.23742398252553</v>
      </c>
      <c r="F15" s="953">
        <v>8.4700000000000006</v>
      </c>
    </row>
    <row r="16" spans="1:6" s="954" customFormat="1" ht="21" customHeight="1">
      <c r="A16" s="955" t="s">
        <v>34</v>
      </c>
      <c r="B16" s="952">
        <v>7.260588034483952</v>
      </c>
      <c r="C16" s="952">
        <v>4.5085420089464101</v>
      </c>
      <c r="D16" s="952">
        <v>3.4456523399567729</v>
      </c>
      <c r="E16" s="952">
        <v>2.8424048280608436</v>
      </c>
      <c r="F16" s="953">
        <v>4.97</v>
      </c>
    </row>
    <row r="17" spans="1:6" s="954" customFormat="1" ht="21" customHeight="1">
      <c r="A17" s="955" t="s">
        <v>35</v>
      </c>
      <c r="B17" s="952">
        <v>9.9585758059824538</v>
      </c>
      <c r="C17" s="952">
        <v>8.6230058713386697</v>
      </c>
      <c r="D17" s="952">
        <v>7.3824958083877332</v>
      </c>
      <c r="E17" s="952">
        <v>6.4944546366542522</v>
      </c>
      <c r="F17" s="953">
        <v>10.06</v>
      </c>
    </row>
    <row r="18" spans="1:6" s="954" customFormat="1" ht="21" customHeight="1">
      <c r="A18" s="955" t="s">
        <v>36</v>
      </c>
      <c r="B18" s="952">
        <v>14.491231957146708</v>
      </c>
      <c r="C18" s="952">
        <v>12.25877836565223</v>
      </c>
      <c r="D18" s="952">
        <v>10.87888743143523</v>
      </c>
      <c r="E18" s="952">
        <v>9.7012346489947383</v>
      </c>
      <c r="F18" s="953">
        <v>14.07</v>
      </c>
    </row>
    <row r="19" spans="1:6" s="954" customFormat="1" ht="24" customHeight="1">
      <c r="A19" s="956" t="s">
        <v>37</v>
      </c>
      <c r="B19" s="953">
        <v>8.9033444903143124</v>
      </c>
      <c r="C19" s="953">
        <v>6.7339144514202172</v>
      </c>
      <c r="D19" s="953">
        <v>5.2897125409118004</v>
      </c>
      <c r="E19" s="953">
        <v>3.9209354904234175</v>
      </c>
      <c r="F19" s="953">
        <v>6.75</v>
      </c>
    </row>
    <row r="20" spans="1:6" ht="6.75" customHeight="1" thickBot="1">
      <c r="A20" s="957"/>
      <c r="B20" s="958"/>
      <c r="C20" s="958"/>
      <c r="D20" s="958"/>
      <c r="E20" s="958"/>
      <c r="F20" s="958"/>
    </row>
    <row r="21" spans="1:6" ht="4.5" customHeight="1">
      <c r="A21" s="959"/>
      <c r="B21" s="960"/>
      <c r="C21" s="960"/>
      <c r="D21" s="960"/>
      <c r="E21" s="960"/>
      <c r="F21" s="961"/>
    </row>
    <row r="22" spans="1:6" s="964" customFormat="1" ht="14.25" customHeight="1">
      <c r="A22" s="962" t="s">
        <v>945</v>
      </c>
      <c r="B22" s="962"/>
      <c r="C22" s="962"/>
      <c r="D22" s="962"/>
      <c r="E22" s="962"/>
      <c r="F22" s="963"/>
    </row>
    <row r="23" spans="1:6">
      <c r="A23" s="965" t="s">
        <v>946</v>
      </c>
      <c r="B23" s="965"/>
      <c r="C23" s="965"/>
      <c r="D23" s="965"/>
      <c r="E23" s="965"/>
      <c r="F23" s="961"/>
    </row>
    <row r="24" spans="1:6">
      <c r="A24" s="965" t="s">
        <v>947</v>
      </c>
      <c r="B24" s="966"/>
      <c r="C24" s="965"/>
      <c r="D24" s="965"/>
      <c r="E24" s="965"/>
      <c r="F24" s="961"/>
    </row>
    <row r="25" spans="1:6">
      <c r="A25" s="965" t="s">
        <v>948</v>
      </c>
      <c r="B25" s="966"/>
      <c r="C25" s="965"/>
      <c r="D25" s="965"/>
      <c r="E25" s="965"/>
      <c r="F25" s="961"/>
    </row>
    <row r="26" spans="1:6">
      <c r="A26" s="229" t="s">
        <v>949</v>
      </c>
      <c r="B26" s="966"/>
      <c r="C26" s="965"/>
      <c r="D26" s="965"/>
      <c r="E26" s="965"/>
      <c r="F26" s="961"/>
    </row>
    <row r="27" spans="1:6">
      <c r="A27" s="229"/>
      <c r="B27" s="966"/>
      <c r="C27" s="961"/>
      <c r="D27" s="961"/>
      <c r="E27" s="961"/>
      <c r="F27" s="961"/>
    </row>
    <row r="28" spans="1:6">
      <c r="A28" s="229"/>
      <c r="B28" s="961"/>
      <c r="C28" s="961"/>
      <c r="D28" s="961"/>
      <c r="E28" s="961"/>
      <c r="F28" s="961"/>
    </row>
    <row r="29" spans="1:6">
      <c r="A29" s="961"/>
      <c r="B29" s="961"/>
      <c r="C29" s="961"/>
      <c r="D29" s="961"/>
      <c r="E29" s="961"/>
      <c r="F29" s="961"/>
    </row>
  </sheetData>
  <mergeCells count="9">
    <mergeCell ref="A22:E22"/>
    <mergeCell ref="A2:F2"/>
    <mergeCell ref="A4:E4"/>
    <mergeCell ref="A6:A8"/>
    <mergeCell ref="F6:F8"/>
    <mergeCell ref="B7:B8"/>
    <mergeCell ref="C7:C8"/>
    <mergeCell ref="D7:D8"/>
    <mergeCell ref="E7:E8"/>
  </mergeCells>
  <hyperlinks>
    <hyperlink ref="A1" location="Índice!A1" display="Volver al Índice" xr:uid="{E389F3FF-6ADD-4EB3-82EB-BEBE9CF4F3D3}"/>
  </hyperlinks>
  <printOptions horizontalCentered="1" verticalCentered="1"/>
  <pageMargins left="0.51" right="0.61" top="1.2204724409448819" bottom="0.78740157480314965" header="0" footer="0"/>
  <pageSetup paperSize="9" scale="8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DFF9E-8CAC-4F91-A905-571AB44B16D3}">
  <dimension ref="A1:W21"/>
  <sheetViews>
    <sheetView showGridLines="0" zoomScaleNormal="100" workbookViewId="0">
      <selection sqref="A1:H1"/>
    </sheetView>
  </sheetViews>
  <sheetFormatPr baseColWidth="10" defaultColWidth="11.44140625" defaultRowHeight="13.8"/>
  <cols>
    <col min="1" max="1" width="32.44140625" style="882" customWidth="1"/>
    <col min="2" max="11" width="12.5546875" style="882" customWidth="1"/>
    <col min="12" max="12" width="12.5546875" style="882" bestFit="1" customWidth="1"/>
    <col min="13" max="13" width="12.109375" style="882" customWidth="1"/>
    <col min="14" max="15" width="11.5546875" style="882" customWidth="1"/>
    <col min="16" max="16" width="14.5546875" style="882" customWidth="1"/>
    <col min="17" max="17" width="22" style="882" customWidth="1"/>
    <col min="18" max="19" width="15.5546875" style="882" customWidth="1"/>
    <col min="20" max="20" width="14" style="882" customWidth="1"/>
    <col min="21" max="21" width="14.109375" style="882" customWidth="1"/>
    <col min="22" max="22" width="13.109375" style="882" customWidth="1"/>
    <col min="23" max="23" width="14.44140625" style="882" customWidth="1"/>
    <col min="24" max="16384" width="11.44140625" style="882"/>
  </cols>
  <sheetData>
    <row r="1" spans="1:23">
      <c r="A1" s="1177" t="s">
        <v>1064</v>
      </c>
      <c r="B1" s="1177"/>
      <c r="C1" s="1177"/>
      <c r="D1" s="1177"/>
      <c r="E1" s="1177"/>
      <c r="F1" s="1177"/>
      <c r="G1" s="1177"/>
      <c r="H1" s="1177"/>
      <c r="I1" s="1068"/>
    </row>
    <row r="2" spans="1:23" s="885" customFormat="1" ht="28.2">
      <c r="A2" s="883" t="s">
        <v>997</v>
      </c>
      <c r="B2" s="883"/>
      <c r="C2" s="883"/>
      <c r="D2" s="883"/>
      <c r="E2" s="883"/>
      <c r="F2" s="883"/>
      <c r="G2" s="883"/>
      <c r="H2" s="883"/>
      <c r="I2" s="883"/>
      <c r="J2" s="883"/>
      <c r="K2" s="883"/>
      <c r="L2" s="1069"/>
      <c r="M2" s="1069"/>
      <c r="N2" s="1069"/>
      <c r="O2" s="1069"/>
      <c r="P2" s="1069"/>
      <c r="Q2" s="1069"/>
      <c r="R2" s="1069"/>
      <c r="S2" s="1069"/>
      <c r="T2" s="1069"/>
      <c r="U2" s="1069"/>
      <c r="V2" s="1069"/>
      <c r="W2" s="1069"/>
    </row>
    <row r="3" spans="1:23" ht="17.399999999999999">
      <c r="A3" s="1070">
        <v>45199</v>
      </c>
      <c r="B3" s="1070"/>
      <c r="C3" s="1070"/>
      <c r="D3" s="1070"/>
      <c r="E3" s="1070"/>
      <c r="F3" s="1070"/>
      <c r="G3" s="1070"/>
      <c r="H3" s="1070"/>
      <c r="I3" s="1070"/>
      <c r="J3" s="1070"/>
      <c r="K3" s="1070"/>
      <c r="L3" s="1071"/>
      <c r="M3" s="1072"/>
      <c r="N3" s="1072"/>
      <c r="O3" s="1072"/>
      <c r="P3" s="1072"/>
      <c r="Q3" s="1072"/>
      <c r="R3" s="1072"/>
      <c r="S3" s="1072"/>
      <c r="T3" s="1072"/>
      <c r="U3" s="1072"/>
      <c r="V3" s="1072"/>
      <c r="W3" s="1072"/>
    </row>
    <row r="4" spans="1:23" s="1074" customFormat="1" ht="19.5" customHeight="1">
      <c r="A4" s="1073" t="s">
        <v>998</v>
      </c>
      <c r="B4" s="1073"/>
      <c r="C4" s="1073"/>
      <c r="D4" s="1073"/>
      <c r="E4" s="1073"/>
      <c r="F4" s="1073"/>
      <c r="G4" s="1073"/>
      <c r="H4" s="1073"/>
      <c r="I4" s="1073"/>
      <c r="J4" s="1073"/>
      <c r="K4" s="1073"/>
    </row>
    <row r="5" spans="1:23" s="1074" customFormat="1" ht="19.5" customHeight="1" thickBot="1">
      <c r="A5" s="1075"/>
      <c r="B5" s="1075"/>
      <c r="C5" s="1075"/>
      <c r="D5" s="1075"/>
      <c r="E5" s="1075"/>
      <c r="F5" s="1075"/>
      <c r="G5" s="1075"/>
      <c r="H5" s="1075"/>
      <c r="I5" s="1075"/>
      <c r="J5" s="1075"/>
      <c r="K5" s="1075"/>
    </row>
    <row r="6" spans="1:23" ht="39.75" customHeight="1">
      <c r="A6" s="891" t="s">
        <v>64</v>
      </c>
      <c r="B6" s="1076" t="s">
        <v>999</v>
      </c>
      <c r="C6" s="1076"/>
      <c r="D6" s="1076"/>
      <c r="E6" s="1076"/>
      <c r="F6" s="1076"/>
      <c r="G6" s="1077" t="s">
        <v>1000</v>
      </c>
      <c r="H6" s="1077" t="s">
        <v>1001</v>
      </c>
      <c r="I6" s="1077" t="s">
        <v>1002</v>
      </c>
      <c r="J6" s="1077" t="s">
        <v>1003</v>
      </c>
      <c r="K6" s="891" t="s">
        <v>1004</v>
      </c>
    </row>
    <row r="7" spans="1:23" ht="57.75" customHeight="1">
      <c r="A7" s="901"/>
      <c r="B7" s="898" t="s">
        <v>1005</v>
      </c>
      <c r="C7" s="898" t="s">
        <v>1006</v>
      </c>
      <c r="D7" s="898" t="s">
        <v>1007</v>
      </c>
      <c r="E7" s="898" t="s">
        <v>1008</v>
      </c>
      <c r="F7" s="894" t="s">
        <v>101</v>
      </c>
      <c r="G7" s="1078"/>
      <c r="H7" s="1078"/>
      <c r="I7" s="1078"/>
      <c r="J7" s="1078"/>
      <c r="K7" s="901"/>
    </row>
    <row r="8" spans="1:23" ht="11.25" customHeight="1">
      <c r="A8" s="1079"/>
      <c r="B8" s="1080"/>
      <c r="C8" s="1080"/>
      <c r="D8" s="1080"/>
      <c r="E8" s="1080"/>
      <c r="F8" s="1080"/>
      <c r="G8" s="1080"/>
      <c r="H8" s="1080"/>
      <c r="I8" s="1080"/>
      <c r="J8" s="1080"/>
      <c r="K8" s="1080"/>
      <c r="L8" s="1081"/>
      <c r="M8" s="1082"/>
      <c r="N8" s="1082"/>
    </row>
    <row r="9" spans="1:23" ht="20.100000000000001" customHeight="1">
      <c r="A9" s="21" t="s">
        <v>28</v>
      </c>
      <c r="B9" s="1083">
        <v>0</v>
      </c>
      <c r="C9" s="1083">
        <v>0</v>
      </c>
      <c r="D9" s="1083">
        <v>0.53274568964866231</v>
      </c>
      <c r="E9" s="1083">
        <v>3.2255016237974644E-2</v>
      </c>
      <c r="F9" s="1083">
        <v>0.56500074512665022</v>
      </c>
      <c r="G9" s="1083">
        <v>0.1348304906786649</v>
      </c>
      <c r="H9" s="1083">
        <v>0</v>
      </c>
      <c r="I9" s="1083">
        <v>0.18439329577513916</v>
      </c>
      <c r="J9" s="1083">
        <v>99.115775429179536</v>
      </c>
      <c r="K9" s="1084">
        <v>2548419.1170000001</v>
      </c>
      <c r="L9" s="1081"/>
      <c r="M9" s="1082"/>
      <c r="N9" s="1082"/>
    </row>
    <row r="10" spans="1:23" ht="20.100000000000001" customHeight="1">
      <c r="A10" s="21" t="s">
        <v>29</v>
      </c>
      <c r="B10" s="1083">
        <v>0</v>
      </c>
      <c r="C10" s="1083">
        <v>0</v>
      </c>
      <c r="D10" s="1083">
        <v>0</v>
      </c>
      <c r="E10" s="1083">
        <v>0</v>
      </c>
      <c r="F10" s="1083">
        <v>0</v>
      </c>
      <c r="G10" s="1083">
        <v>4.3174074182581963</v>
      </c>
      <c r="H10" s="1083">
        <v>0</v>
      </c>
      <c r="I10" s="1083">
        <v>9.1216896414574471</v>
      </c>
      <c r="J10" s="1083">
        <v>86.560902914624506</v>
      </c>
      <c r="K10" s="1084">
        <v>3897139.2250000001</v>
      </c>
      <c r="L10" s="1081"/>
      <c r="M10" s="1082"/>
      <c r="N10" s="1082"/>
    </row>
    <row r="11" spans="1:23" ht="20.100000000000001" customHeight="1">
      <c r="A11" s="21" t="s">
        <v>30</v>
      </c>
      <c r="B11" s="1083">
        <v>0</v>
      </c>
      <c r="C11" s="1083">
        <v>0</v>
      </c>
      <c r="D11" s="1083">
        <v>0.19045585272968035</v>
      </c>
      <c r="E11" s="1083">
        <v>0</v>
      </c>
      <c r="F11" s="1083">
        <v>0.19045585272968035</v>
      </c>
      <c r="G11" s="1083">
        <v>1.1288733065761116E-3</v>
      </c>
      <c r="H11" s="1083">
        <v>0</v>
      </c>
      <c r="I11" s="1083">
        <v>21.088688762177515</v>
      </c>
      <c r="J11" s="1083">
        <v>78.719726426446542</v>
      </c>
      <c r="K11" s="1084">
        <v>2343575.656</v>
      </c>
      <c r="L11" s="1081"/>
      <c r="M11" s="1082"/>
      <c r="N11" s="1082"/>
    </row>
    <row r="12" spans="1:23" ht="20.100000000000001" customHeight="1">
      <c r="A12" s="21" t="s">
        <v>31</v>
      </c>
      <c r="B12" s="1083">
        <v>0</v>
      </c>
      <c r="C12" s="1083">
        <v>0</v>
      </c>
      <c r="D12" s="1083">
        <v>8.3372296588498145</v>
      </c>
      <c r="E12" s="1083">
        <v>0</v>
      </c>
      <c r="F12" s="1083">
        <v>8.3372296588498145</v>
      </c>
      <c r="G12" s="1083">
        <v>11.606806737480163</v>
      </c>
      <c r="H12" s="1083">
        <v>0</v>
      </c>
      <c r="I12" s="1083">
        <v>3.7955233614292401</v>
      </c>
      <c r="J12" s="1083">
        <v>76.260440081510666</v>
      </c>
      <c r="K12" s="1084">
        <v>1244321.942</v>
      </c>
      <c r="L12" s="1081"/>
      <c r="M12" s="1082"/>
      <c r="N12" s="1082"/>
    </row>
    <row r="13" spans="1:23" ht="20.100000000000001" customHeight="1">
      <c r="A13" s="21" t="s">
        <v>32</v>
      </c>
      <c r="B13" s="1083">
        <v>5.6183606458275866E-2</v>
      </c>
      <c r="C13" s="1083">
        <v>0</v>
      </c>
      <c r="D13" s="1083">
        <v>0.31111603186289588</v>
      </c>
      <c r="E13" s="1083">
        <v>6.8515657010160078</v>
      </c>
      <c r="F13" s="1083">
        <v>7.2188653393371798</v>
      </c>
      <c r="G13" s="1083">
        <v>0</v>
      </c>
      <c r="H13" s="1083">
        <v>0</v>
      </c>
      <c r="I13" s="1083">
        <v>0.12430416258951522</v>
      </c>
      <c r="J13" s="1083">
        <v>92.656830191895622</v>
      </c>
      <c r="K13" s="1084">
        <v>326607.72700000001</v>
      </c>
    </row>
    <row r="14" spans="1:23" ht="20.100000000000001" customHeight="1">
      <c r="A14" s="21" t="s">
        <v>33</v>
      </c>
      <c r="B14" s="1083">
        <v>0.23057606543570092</v>
      </c>
      <c r="C14" s="1083">
        <v>0</v>
      </c>
      <c r="D14" s="1083">
        <v>0</v>
      </c>
      <c r="E14" s="1083">
        <v>0</v>
      </c>
      <c r="F14" s="1083">
        <v>0.23057606543570092</v>
      </c>
      <c r="G14" s="1083">
        <v>0</v>
      </c>
      <c r="H14" s="1083">
        <v>0</v>
      </c>
      <c r="I14" s="1083">
        <v>0</v>
      </c>
      <c r="J14" s="1083">
        <v>99.769423934564301</v>
      </c>
      <c r="K14" s="1084">
        <v>1705877.838</v>
      </c>
    </row>
    <row r="15" spans="1:23" ht="20.100000000000001" customHeight="1">
      <c r="A15" s="21" t="s">
        <v>891</v>
      </c>
      <c r="B15" s="1083">
        <v>0</v>
      </c>
      <c r="C15" s="1083">
        <v>0</v>
      </c>
      <c r="D15" s="1083">
        <v>0</v>
      </c>
      <c r="E15" s="1083">
        <v>78.681350317699895</v>
      </c>
      <c r="F15" s="1083">
        <v>78.681350317699895</v>
      </c>
      <c r="G15" s="1083">
        <v>0</v>
      </c>
      <c r="H15" s="1083">
        <v>0</v>
      </c>
      <c r="I15" s="1083">
        <v>6.2495985159729095</v>
      </c>
      <c r="J15" s="1083">
        <v>15.069051091759086</v>
      </c>
      <c r="K15" s="1084">
        <v>1341055.8419999999</v>
      </c>
    </row>
    <row r="16" spans="1:23" ht="20.100000000000001" customHeight="1">
      <c r="A16" s="21" t="s">
        <v>35</v>
      </c>
      <c r="B16" s="1083">
        <v>7.6824142417243751E-2</v>
      </c>
      <c r="C16" s="1083">
        <v>0</v>
      </c>
      <c r="D16" s="1083">
        <v>2.0812843843478857</v>
      </c>
      <c r="E16" s="1083">
        <v>0.12837604956599555</v>
      </c>
      <c r="F16" s="1083">
        <v>2.2864847350075488</v>
      </c>
      <c r="G16" s="1083">
        <v>0</v>
      </c>
      <c r="H16" s="1083">
        <v>0</v>
      </c>
      <c r="I16" s="1083">
        <v>0</v>
      </c>
      <c r="J16" s="1083">
        <v>97.713515264992452</v>
      </c>
      <c r="K16" s="1084">
        <v>630213.348</v>
      </c>
    </row>
    <row r="17" spans="1:12" ht="20.100000000000001" customHeight="1">
      <c r="A17" s="21" t="s">
        <v>36</v>
      </c>
      <c r="B17" s="1083">
        <v>1.1772780991603313</v>
      </c>
      <c r="C17" s="1083">
        <v>0</v>
      </c>
      <c r="D17" s="1083">
        <v>2.8019350047009657</v>
      </c>
      <c r="E17" s="1083">
        <v>5.9779935879313975E-2</v>
      </c>
      <c r="F17" s="1083">
        <v>4.0389932509487734</v>
      </c>
      <c r="G17" s="1083">
        <v>1.9252646253468171</v>
      </c>
      <c r="H17" s="1083">
        <v>0</v>
      </c>
      <c r="I17" s="1083">
        <v>1.8301246413289389</v>
      </c>
      <c r="J17" s="1083">
        <v>92.205617059959152</v>
      </c>
      <c r="K17" s="1084">
        <v>473466.55</v>
      </c>
    </row>
    <row r="18" spans="1:12" ht="24.75" customHeight="1" thickBot="1">
      <c r="A18" s="760" t="s">
        <v>37</v>
      </c>
      <c r="B18" s="1085">
        <v>7.0120924236676901E-2</v>
      </c>
      <c r="C18" s="1085">
        <v>0</v>
      </c>
      <c r="D18" s="1085">
        <v>1.0280770045400931</v>
      </c>
      <c r="E18" s="1085">
        <v>7.4390233238382466</v>
      </c>
      <c r="F18" s="1085">
        <v>8.5372212595064934</v>
      </c>
      <c r="G18" s="1085">
        <v>2.2415177694233064</v>
      </c>
      <c r="H18" s="1085">
        <v>0</v>
      </c>
      <c r="I18" s="1085">
        <v>6.8537365412667928</v>
      </c>
      <c r="J18" s="1085">
        <v>82.367524416020458</v>
      </c>
      <c r="K18" s="1086">
        <v>14510677.249</v>
      </c>
      <c r="L18" s="1087"/>
    </row>
    <row r="19" spans="1:12" ht="7.5" customHeight="1"/>
    <row r="20" spans="1:12">
      <c r="A20" s="1088" t="s">
        <v>1009</v>
      </c>
    </row>
    <row r="21" spans="1:12">
      <c r="A21" s="229" t="s">
        <v>69</v>
      </c>
    </row>
  </sheetData>
  <mergeCells count="11">
    <mergeCell ref="K6:K7"/>
    <mergeCell ref="A1:H1"/>
    <mergeCell ref="A2:K2"/>
    <mergeCell ref="A3:K3"/>
    <mergeCell ref="A4:K4"/>
    <mergeCell ref="A6:A7"/>
    <mergeCell ref="B6:F6"/>
    <mergeCell ref="G6:G7"/>
    <mergeCell ref="H6:H7"/>
    <mergeCell ref="I6:I7"/>
    <mergeCell ref="J6:J7"/>
  </mergeCells>
  <hyperlinks>
    <hyperlink ref="A1:H1" location="Índice!A1" display="Volver al Índice" xr:uid="{6F8186BC-93FD-49BC-9E4B-27C882F5DD60}"/>
  </hyperlinks>
  <printOptions horizontalCentered="1" verticalCentered="1"/>
  <pageMargins left="0.51181102362204722" right="0.43307086614173229" top="0.59055118110236227" bottom="0.59055118110236227" header="0.15748031496062992" footer="0"/>
  <pageSetup paperSize="9" scale="8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1C3F3-6E99-4387-BB9D-D772D4CE6CA6}">
  <dimension ref="A1:M200"/>
  <sheetViews>
    <sheetView showGridLines="0" zoomScaleNormal="75" workbookViewId="0"/>
  </sheetViews>
  <sheetFormatPr baseColWidth="10" defaultColWidth="11.44140625" defaultRowHeight="13.2"/>
  <cols>
    <col min="1" max="1" width="36.44140625" style="7" customWidth="1"/>
    <col min="2" max="10" width="10.5546875" style="7" customWidth="1"/>
    <col min="11" max="11" width="13.44140625" style="7" customWidth="1"/>
    <col min="12" max="16384" width="11.44140625" style="7"/>
  </cols>
  <sheetData>
    <row r="1" spans="1:13" s="474" customFormat="1" ht="18.600000000000001">
      <c r="A1" s="1174" t="s">
        <v>1064</v>
      </c>
      <c r="B1" s="1"/>
      <c r="C1" s="1"/>
      <c r="D1" s="1"/>
      <c r="E1" s="1"/>
      <c r="F1" s="1"/>
      <c r="G1" s="1"/>
      <c r="H1" s="1"/>
      <c r="I1" s="1"/>
      <c r="J1" s="1"/>
      <c r="K1" s="1"/>
    </row>
    <row r="2" spans="1:13" ht="74.25" customHeight="1">
      <c r="A2" s="556" t="s">
        <v>915</v>
      </c>
      <c r="B2" s="556"/>
      <c r="C2" s="556"/>
      <c r="D2" s="556"/>
      <c r="E2" s="556"/>
      <c r="F2" s="556"/>
      <c r="G2" s="556"/>
      <c r="H2" s="556"/>
      <c r="I2" s="556"/>
      <c r="J2" s="556"/>
      <c r="K2" s="556"/>
    </row>
    <row r="3" spans="1:13" ht="17.399999999999999">
      <c r="A3" s="123">
        <v>45199</v>
      </c>
      <c r="B3" s="123"/>
      <c r="C3" s="123"/>
      <c r="D3" s="123"/>
      <c r="E3" s="123"/>
      <c r="F3" s="123"/>
      <c r="G3" s="123"/>
      <c r="H3" s="123"/>
      <c r="I3" s="123"/>
      <c r="J3" s="123"/>
      <c r="K3" s="123"/>
    </row>
    <row r="4" spans="1:13" ht="20.25" customHeight="1">
      <c r="A4" s="502" t="s">
        <v>71</v>
      </c>
      <c r="B4" s="502"/>
      <c r="C4" s="502"/>
      <c r="D4" s="502"/>
      <c r="E4" s="502"/>
      <c r="F4" s="502"/>
      <c r="G4" s="502"/>
      <c r="H4" s="502"/>
      <c r="I4" s="502"/>
      <c r="J4" s="502"/>
      <c r="K4" s="502"/>
    </row>
    <row r="5" spans="1:13" ht="14.4" thickBot="1">
      <c r="A5" s="94"/>
      <c r="B5" s="94"/>
      <c r="C5" s="94"/>
      <c r="D5" s="94"/>
      <c r="E5" s="94"/>
      <c r="F5" s="94"/>
      <c r="G5" s="94"/>
      <c r="H5" s="94"/>
      <c r="I5" s="94"/>
      <c r="J5" s="94"/>
      <c r="K5" s="94"/>
    </row>
    <row r="6" spans="1:13" ht="47.25" customHeight="1">
      <c r="A6" s="180" t="s">
        <v>916</v>
      </c>
      <c r="B6" s="547" t="s">
        <v>917</v>
      </c>
      <c r="C6" s="547" t="s">
        <v>29</v>
      </c>
      <c r="D6" s="547" t="s">
        <v>30</v>
      </c>
      <c r="E6" s="547" t="s">
        <v>31</v>
      </c>
      <c r="F6" s="547" t="s">
        <v>32</v>
      </c>
      <c r="G6" s="547" t="s">
        <v>33</v>
      </c>
      <c r="H6" s="547" t="s">
        <v>34</v>
      </c>
      <c r="I6" s="547" t="s">
        <v>35</v>
      </c>
      <c r="J6" s="547" t="s">
        <v>36</v>
      </c>
      <c r="K6" s="180" t="s">
        <v>918</v>
      </c>
    </row>
    <row r="7" spans="1:13" ht="9.75" customHeight="1">
      <c r="A7" s="94"/>
      <c r="B7" s="917"/>
      <c r="C7" s="917"/>
      <c r="D7" s="917"/>
      <c r="E7" s="917"/>
      <c r="F7" s="917"/>
      <c r="G7" s="917"/>
      <c r="H7" s="917"/>
      <c r="I7" s="917"/>
      <c r="J7" s="917"/>
      <c r="K7" s="918"/>
    </row>
    <row r="8" spans="1:13" s="25" customFormat="1" ht="20.100000000000001" customHeight="1">
      <c r="A8" s="21" t="s">
        <v>919</v>
      </c>
      <c r="B8" s="919">
        <v>414.315</v>
      </c>
      <c r="C8" s="919">
        <v>50630.635000000002</v>
      </c>
      <c r="D8" s="919">
        <v>506183.65899999999</v>
      </c>
      <c r="E8" s="919">
        <v>62.639000000000003</v>
      </c>
      <c r="F8" s="919">
        <v>21407.332999999999</v>
      </c>
      <c r="G8" s="919">
        <v>30.463999999999999</v>
      </c>
      <c r="H8" s="919">
        <v>5179.1769999999997</v>
      </c>
      <c r="I8" s="919">
        <v>31288.760999999999</v>
      </c>
      <c r="J8" s="919">
        <v>91642.808000000005</v>
      </c>
      <c r="K8" s="920">
        <v>706839.79099999997</v>
      </c>
    </row>
    <row r="9" spans="1:13" s="25" customFormat="1" ht="20.100000000000001" customHeight="1">
      <c r="A9" s="21" t="s">
        <v>920</v>
      </c>
      <c r="B9" s="919">
        <v>0</v>
      </c>
      <c r="C9" s="919">
        <v>3579.837</v>
      </c>
      <c r="D9" s="919">
        <v>9519.8539999999994</v>
      </c>
      <c r="E9" s="919">
        <v>18.013000000000002</v>
      </c>
      <c r="F9" s="919">
        <v>95.149000000000001</v>
      </c>
      <c r="G9" s="919">
        <v>5.2999999999999999E-2</v>
      </c>
      <c r="H9" s="919">
        <v>597.78599999999994</v>
      </c>
      <c r="I9" s="919">
        <v>680.20600000000002</v>
      </c>
      <c r="J9" s="919">
        <v>1240.7529999999999</v>
      </c>
      <c r="K9" s="920">
        <v>15731.651</v>
      </c>
      <c r="M9" s="921"/>
    </row>
    <row r="10" spans="1:13" s="25" customFormat="1" ht="20.100000000000001" customHeight="1">
      <c r="A10" s="21" t="s">
        <v>921</v>
      </c>
      <c r="B10" s="919">
        <v>13.72</v>
      </c>
      <c r="C10" s="919">
        <v>1599.1849999999999</v>
      </c>
      <c r="D10" s="919">
        <v>6152.9340000000002</v>
      </c>
      <c r="E10" s="919">
        <v>0</v>
      </c>
      <c r="F10" s="919">
        <v>261.423</v>
      </c>
      <c r="G10" s="919">
        <v>0</v>
      </c>
      <c r="H10" s="919">
        <v>14022.873</v>
      </c>
      <c r="I10" s="919">
        <v>1417.924</v>
      </c>
      <c r="J10" s="919">
        <v>139.51</v>
      </c>
      <c r="K10" s="920">
        <v>23607.568999999996</v>
      </c>
    </row>
    <row r="11" spans="1:13" s="25" customFormat="1" ht="20.100000000000001" customHeight="1">
      <c r="A11" s="21" t="s">
        <v>922</v>
      </c>
      <c r="B11" s="919">
        <v>2200.422</v>
      </c>
      <c r="C11" s="919">
        <v>268649.05200000003</v>
      </c>
      <c r="D11" s="919">
        <v>76668.436000000002</v>
      </c>
      <c r="E11" s="919">
        <v>161.47499999999999</v>
      </c>
      <c r="F11" s="919">
        <v>21833.819</v>
      </c>
      <c r="G11" s="919">
        <v>63.530999999999999</v>
      </c>
      <c r="H11" s="919">
        <v>14860.609</v>
      </c>
      <c r="I11" s="919">
        <v>52446.044000000002</v>
      </c>
      <c r="J11" s="919">
        <v>37507.82</v>
      </c>
      <c r="K11" s="920">
        <v>474391.20800000004</v>
      </c>
    </row>
    <row r="12" spans="1:13" s="25" customFormat="1" ht="20.100000000000001" customHeight="1">
      <c r="A12" s="21" t="s">
        <v>923</v>
      </c>
      <c r="B12" s="919">
        <v>1.605</v>
      </c>
      <c r="C12" s="919">
        <v>2614.7849999999999</v>
      </c>
      <c r="D12" s="919">
        <v>7493.4520000000002</v>
      </c>
      <c r="E12" s="919">
        <v>0</v>
      </c>
      <c r="F12" s="919">
        <v>234.74199999999999</v>
      </c>
      <c r="G12" s="919">
        <v>0</v>
      </c>
      <c r="H12" s="919">
        <v>530.77599999999995</v>
      </c>
      <c r="I12" s="919">
        <v>223.81100000000001</v>
      </c>
      <c r="J12" s="919">
        <v>159.749</v>
      </c>
      <c r="K12" s="920">
        <v>11258.92</v>
      </c>
    </row>
    <row r="13" spans="1:13" s="25" customFormat="1" ht="20.100000000000001" customHeight="1">
      <c r="A13" s="21" t="s">
        <v>924</v>
      </c>
      <c r="B13" s="919">
        <v>33.335999999999999</v>
      </c>
      <c r="C13" s="919">
        <v>78071.255000000005</v>
      </c>
      <c r="D13" s="919">
        <v>74648.581000000006</v>
      </c>
      <c r="E13" s="919">
        <v>37.362000000000002</v>
      </c>
      <c r="F13" s="919">
        <v>28.747</v>
      </c>
      <c r="G13" s="919">
        <v>0</v>
      </c>
      <c r="H13" s="919">
        <v>23265.463</v>
      </c>
      <c r="I13" s="919">
        <v>27001.330999999998</v>
      </c>
      <c r="J13" s="919">
        <v>15260.865</v>
      </c>
      <c r="K13" s="920">
        <v>218346.94</v>
      </c>
    </row>
    <row r="14" spans="1:13" s="25" customFormat="1" ht="20.100000000000001" customHeight="1">
      <c r="A14" s="21" t="s">
        <v>925</v>
      </c>
      <c r="B14" s="919">
        <v>8389.9269999999997</v>
      </c>
      <c r="C14" s="919">
        <v>2284383.298</v>
      </c>
      <c r="D14" s="919">
        <v>919248.10499999998</v>
      </c>
      <c r="E14" s="919">
        <v>388.11599999999999</v>
      </c>
      <c r="F14" s="919">
        <v>97775.67</v>
      </c>
      <c r="G14" s="919">
        <v>430.803</v>
      </c>
      <c r="H14" s="919">
        <v>71322.301000000007</v>
      </c>
      <c r="I14" s="919">
        <v>264627.14500000002</v>
      </c>
      <c r="J14" s="919">
        <v>171656.66500000001</v>
      </c>
      <c r="K14" s="920">
        <v>3818222.03</v>
      </c>
    </row>
    <row r="15" spans="1:13" s="25" customFormat="1" ht="20.100000000000001" customHeight="1">
      <c r="A15" s="21" t="s">
        <v>926</v>
      </c>
      <c r="B15" s="919">
        <v>1591.366</v>
      </c>
      <c r="C15" s="919">
        <v>176713.38800000001</v>
      </c>
      <c r="D15" s="919">
        <v>70387.990999999995</v>
      </c>
      <c r="E15" s="919">
        <v>18.745000000000001</v>
      </c>
      <c r="F15" s="919">
        <v>7928.6779999999999</v>
      </c>
      <c r="G15" s="919">
        <v>310.82400000000001</v>
      </c>
      <c r="H15" s="919">
        <v>6059.4650000000001</v>
      </c>
      <c r="I15" s="919">
        <v>36115.968000000001</v>
      </c>
      <c r="J15" s="919">
        <v>23799.714</v>
      </c>
      <c r="K15" s="920">
        <v>322926.13899999997</v>
      </c>
    </row>
    <row r="16" spans="1:13" s="25" customFormat="1" ht="20.100000000000001" customHeight="1">
      <c r="A16" s="21" t="s">
        <v>927</v>
      </c>
      <c r="B16" s="919">
        <v>1611.6780000000001</v>
      </c>
      <c r="C16" s="919">
        <v>153612.29500000001</v>
      </c>
      <c r="D16" s="919">
        <v>157966.53200000001</v>
      </c>
      <c r="E16" s="919">
        <v>65.028999999999996</v>
      </c>
      <c r="F16" s="919">
        <v>8293.0390000000007</v>
      </c>
      <c r="G16" s="919">
        <v>185.10400000000001</v>
      </c>
      <c r="H16" s="919">
        <v>147264.34599999999</v>
      </c>
      <c r="I16" s="919">
        <v>54288.516000000003</v>
      </c>
      <c r="J16" s="919">
        <v>38865.678</v>
      </c>
      <c r="K16" s="920">
        <v>562152.21699999995</v>
      </c>
    </row>
    <row r="17" spans="1:11" s="25" customFormat="1" ht="20.100000000000001" customHeight="1">
      <c r="A17" s="21" t="s">
        <v>928</v>
      </c>
      <c r="B17" s="919">
        <v>0</v>
      </c>
      <c r="C17" s="919">
        <v>2792.2750000000001</v>
      </c>
      <c r="D17" s="919">
        <v>5205.0150000000003</v>
      </c>
      <c r="E17" s="919">
        <v>0</v>
      </c>
      <c r="F17" s="919">
        <v>0</v>
      </c>
      <c r="G17" s="919">
        <v>0</v>
      </c>
      <c r="H17" s="919">
        <v>299.178</v>
      </c>
      <c r="I17" s="919">
        <v>1726.356</v>
      </c>
      <c r="J17" s="919">
        <v>437.29599999999999</v>
      </c>
      <c r="K17" s="920">
        <v>10460.120000000001</v>
      </c>
    </row>
    <row r="18" spans="1:11" s="25" customFormat="1" ht="20.100000000000001" customHeight="1">
      <c r="A18" s="21" t="s">
        <v>929</v>
      </c>
      <c r="B18" s="919">
        <v>2989.3290000000002</v>
      </c>
      <c r="C18" s="919">
        <v>203487.43400000001</v>
      </c>
      <c r="D18" s="919">
        <v>42831.508000000002</v>
      </c>
      <c r="E18" s="919">
        <v>50.692999999999998</v>
      </c>
      <c r="F18" s="919">
        <v>7195.652</v>
      </c>
      <c r="G18" s="919">
        <v>235.77600000000001</v>
      </c>
      <c r="H18" s="919">
        <v>84720.448000000004</v>
      </c>
      <c r="I18" s="919">
        <v>82304.69</v>
      </c>
      <c r="J18" s="919">
        <v>23427.484</v>
      </c>
      <c r="K18" s="920">
        <v>447243.01400000002</v>
      </c>
    </row>
    <row r="19" spans="1:11" s="25" customFormat="1" ht="20.100000000000001" customHeight="1">
      <c r="A19" s="21" t="s">
        <v>930</v>
      </c>
      <c r="B19" s="919">
        <v>153.578</v>
      </c>
      <c r="C19" s="919">
        <v>7798.9690000000001</v>
      </c>
      <c r="D19" s="919">
        <v>5357.2809999999999</v>
      </c>
      <c r="E19" s="919">
        <v>2.9220000000000002</v>
      </c>
      <c r="F19" s="919">
        <v>56.654000000000003</v>
      </c>
      <c r="G19" s="919">
        <v>0</v>
      </c>
      <c r="H19" s="919">
        <v>453.37299999999999</v>
      </c>
      <c r="I19" s="919">
        <v>5457.1540000000005</v>
      </c>
      <c r="J19" s="919">
        <v>1363.4159999999999</v>
      </c>
      <c r="K19" s="920">
        <v>20643.347000000005</v>
      </c>
    </row>
    <row r="20" spans="1:11" s="25" customFormat="1" ht="20.100000000000001" customHeight="1">
      <c r="A20" s="21" t="s">
        <v>931</v>
      </c>
      <c r="B20" s="919">
        <v>111.748</v>
      </c>
      <c r="C20" s="919">
        <v>10342.928</v>
      </c>
      <c r="D20" s="919">
        <v>8878.2690000000002</v>
      </c>
      <c r="E20" s="919">
        <v>14.815</v>
      </c>
      <c r="F20" s="919">
        <v>1.073</v>
      </c>
      <c r="G20" s="919">
        <v>1.1180000000000001</v>
      </c>
      <c r="H20" s="919">
        <v>1300.915</v>
      </c>
      <c r="I20" s="919">
        <v>2796.5169999999998</v>
      </c>
      <c r="J20" s="919">
        <v>1298.338</v>
      </c>
      <c r="K20" s="920">
        <v>24745.720999999998</v>
      </c>
    </row>
    <row r="21" spans="1:11" s="25" customFormat="1" ht="20.100000000000001" customHeight="1">
      <c r="A21" s="21" t="s">
        <v>932</v>
      </c>
      <c r="B21" s="919">
        <v>131.857</v>
      </c>
      <c r="C21" s="919">
        <v>22600.008999999998</v>
      </c>
      <c r="D21" s="919">
        <v>19337.202000000001</v>
      </c>
      <c r="E21" s="919">
        <v>25.981000000000002</v>
      </c>
      <c r="F21" s="919">
        <v>1780.5119999999999</v>
      </c>
      <c r="G21" s="919">
        <v>17.992999999999999</v>
      </c>
      <c r="H21" s="919">
        <v>2890.4389999999999</v>
      </c>
      <c r="I21" s="919">
        <v>5038.7049999999999</v>
      </c>
      <c r="J21" s="919">
        <v>3998.4059999999999</v>
      </c>
      <c r="K21" s="920">
        <v>55821.104000000007</v>
      </c>
    </row>
    <row r="22" spans="1:11" s="25" customFormat="1" ht="20.100000000000001" customHeight="1">
      <c r="A22" s="21" t="s">
        <v>933</v>
      </c>
      <c r="B22" s="919">
        <v>2045.1969999999999</v>
      </c>
      <c r="C22" s="919">
        <v>121322.508</v>
      </c>
      <c r="D22" s="919">
        <v>18095.62</v>
      </c>
      <c r="E22" s="919">
        <v>25.280999999999999</v>
      </c>
      <c r="F22" s="919">
        <v>10820.712</v>
      </c>
      <c r="G22" s="919">
        <v>21.315000000000001</v>
      </c>
      <c r="H22" s="919">
        <v>15054.703</v>
      </c>
      <c r="I22" s="919">
        <v>11398.393</v>
      </c>
      <c r="J22" s="919">
        <v>18062.657999999999</v>
      </c>
      <c r="K22" s="920">
        <v>196846.38700000002</v>
      </c>
    </row>
    <row r="23" spans="1:11" s="25" customFormat="1" ht="20.100000000000001" customHeight="1">
      <c r="A23" s="21" t="s">
        <v>934</v>
      </c>
      <c r="B23" s="919">
        <v>2541.2280000000001</v>
      </c>
      <c r="C23" s="919">
        <v>11266.334999999999</v>
      </c>
      <c r="D23" s="919">
        <v>16532.032999999999</v>
      </c>
      <c r="E23" s="919">
        <v>110946.067</v>
      </c>
      <c r="F23" s="919">
        <v>452.25900000000001</v>
      </c>
      <c r="G23" s="919">
        <v>4096.1049999999996</v>
      </c>
      <c r="H23" s="919">
        <v>51507.591</v>
      </c>
      <c r="I23" s="919">
        <v>3792.799</v>
      </c>
      <c r="J23" s="919">
        <v>192.31700000000001</v>
      </c>
      <c r="K23" s="920">
        <v>201326.73400000003</v>
      </c>
    </row>
    <row r="24" spans="1:11" s="25" customFormat="1" ht="15" customHeight="1">
      <c r="A24" s="21"/>
      <c r="B24" s="922"/>
      <c r="C24" s="922"/>
      <c r="D24" s="922"/>
      <c r="E24" s="922"/>
      <c r="F24" s="922"/>
      <c r="G24" s="922"/>
      <c r="H24" s="922"/>
      <c r="I24" s="922"/>
      <c r="J24" s="922"/>
      <c r="K24" s="923"/>
    </row>
    <row r="25" spans="1:11" s="25" customFormat="1" ht="24" customHeight="1">
      <c r="A25" s="924" t="s">
        <v>935</v>
      </c>
      <c r="B25" s="920">
        <v>22229.306</v>
      </c>
      <c r="C25" s="920">
        <v>3399464.1879999992</v>
      </c>
      <c r="D25" s="920">
        <v>1944506.4720000003</v>
      </c>
      <c r="E25" s="920">
        <v>111817.13799999999</v>
      </c>
      <c r="F25" s="920">
        <v>178165.46199999997</v>
      </c>
      <c r="G25" s="920">
        <v>5393.0859999999993</v>
      </c>
      <c r="H25" s="920">
        <v>439329.44300000003</v>
      </c>
      <c r="I25" s="920">
        <v>580604.32000000007</v>
      </c>
      <c r="J25" s="920">
        <v>429053.47700000001</v>
      </c>
      <c r="K25" s="920">
        <v>7110562.892</v>
      </c>
    </row>
    <row r="26" spans="1:11" ht="3" customHeight="1" thickBot="1">
      <c r="A26" s="23"/>
      <c r="B26" s="23"/>
      <c r="C26" s="925"/>
      <c r="D26" s="925"/>
      <c r="E26" s="925"/>
      <c r="F26" s="925"/>
      <c r="G26" s="925"/>
      <c r="H26" s="925"/>
      <c r="I26" s="925"/>
      <c r="J26" s="925"/>
      <c r="K26" s="926"/>
    </row>
    <row r="27" spans="1:11" ht="12" customHeight="1">
      <c r="A27" s="21"/>
      <c r="B27" s="21"/>
      <c r="C27" s="927"/>
      <c r="D27" s="927"/>
      <c r="E27" s="927"/>
      <c r="F27" s="927"/>
      <c r="G27" s="927"/>
      <c r="H27" s="927"/>
      <c r="I27" s="927"/>
      <c r="J27" s="927"/>
      <c r="K27" s="928"/>
    </row>
    <row r="28" spans="1:11">
      <c r="A28" s="21" t="s">
        <v>936</v>
      </c>
      <c r="B28" s="929"/>
      <c r="C28" s="15"/>
      <c r="D28" s="15"/>
      <c r="E28" s="15"/>
      <c r="F28" s="15"/>
      <c r="G28" s="15"/>
      <c r="H28" s="15"/>
      <c r="I28" s="15"/>
      <c r="J28" s="15"/>
      <c r="K28" s="15"/>
    </row>
    <row r="29" spans="1:11" ht="12" customHeight="1">
      <c r="A29" s="229"/>
      <c r="B29" s="21"/>
      <c r="C29" s="21"/>
      <c r="D29" s="21"/>
      <c r="E29" s="21"/>
      <c r="F29" s="21"/>
      <c r="G29" s="21"/>
      <c r="H29" s="21"/>
      <c r="I29" s="21"/>
      <c r="J29" s="21"/>
      <c r="K29" s="21"/>
    </row>
    <row r="32" spans="1:11">
      <c r="H32" s="574"/>
    </row>
    <row r="200" spans="3:3">
      <c r="C200" s="7" t="s">
        <v>56</v>
      </c>
    </row>
  </sheetData>
  <mergeCells count="3">
    <mergeCell ref="A2:K2"/>
    <mergeCell ref="A3:K3"/>
    <mergeCell ref="A4:K4"/>
  </mergeCells>
  <hyperlinks>
    <hyperlink ref="A1" location="Índice!A1" display="Volver al Índice" xr:uid="{B57003CC-274A-47F5-ADEF-03B10A5EAE08}"/>
  </hyperlinks>
  <printOptions horizontalCentered="1"/>
  <pageMargins left="1.1811023622047245" right="1.1811023622047245" top="0.98425196850393704" bottom="0.98425196850393704" header="0.59055118110236227" footer="0.59055118110236227"/>
  <pageSetup paperSize="9" scale="69" fitToWidth="0"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28E59-B6AB-4FE0-8E3E-FFECBF6049FD}">
  <dimension ref="A1:L20"/>
  <sheetViews>
    <sheetView workbookViewId="0"/>
  </sheetViews>
  <sheetFormatPr baseColWidth="10" defaultRowHeight="13.8"/>
  <cols>
    <col min="1" max="1" width="29.5546875" style="967" customWidth="1"/>
    <col min="2" max="2" width="8.44140625" style="967" customWidth="1"/>
    <col min="3" max="10" width="12.5546875" style="967" customWidth="1"/>
    <col min="11" max="11" width="11.5546875" style="967"/>
    <col min="12" max="12" width="22.44140625" style="967" customWidth="1"/>
    <col min="13" max="256" width="11.5546875" style="967"/>
    <col min="257" max="257" width="29.5546875" style="967" customWidth="1"/>
    <col min="258" max="258" width="8.44140625" style="967" customWidth="1"/>
    <col min="259" max="266" width="12.5546875" style="967" customWidth="1"/>
    <col min="267" max="512" width="11.5546875" style="967"/>
    <col min="513" max="513" width="29.5546875" style="967" customWidth="1"/>
    <col min="514" max="514" width="8.44140625" style="967" customWidth="1"/>
    <col min="515" max="522" width="12.5546875" style="967" customWidth="1"/>
    <col min="523" max="768" width="11.5546875" style="967"/>
    <col min="769" max="769" width="29.5546875" style="967" customWidth="1"/>
    <col min="770" max="770" width="8.44140625" style="967" customWidth="1"/>
    <col min="771" max="778" width="12.5546875" style="967" customWidth="1"/>
    <col min="779" max="1024" width="11.5546875" style="967"/>
    <col min="1025" max="1025" width="29.5546875" style="967" customWidth="1"/>
    <col min="1026" max="1026" width="8.44140625" style="967" customWidth="1"/>
    <col min="1027" max="1034" width="12.5546875" style="967" customWidth="1"/>
    <col min="1035" max="1280" width="11.5546875" style="967"/>
    <col min="1281" max="1281" width="29.5546875" style="967" customWidth="1"/>
    <col min="1282" max="1282" width="8.44140625" style="967" customWidth="1"/>
    <col min="1283" max="1290" width="12.5546875" style="967" customWidth="1"/>
    <col min="1291" max="1536" width="11.5546875" style="967"/>
    <col min="1537" max="1537" width="29.5546875" style="967" customWidth="1"/>
    <col min="1538" max="1538" width="8.44140625" style="967" customWidth="1"/>
    <col min="1539" max="1546" width="12.5546875" style="967" customWidth="1"/>
    <col min="1547" max="1792" width="11.5546875" style="967"/>
    <col min="1793" max="1793" width="29.5546875" style="967" customWidth="1"/>
    <col min="1794" max="1794" width="8.44140625" style="967" customWidth="1"/>
    <col min="1795" max="1802" width="12.5546875" style="967" customWidth="1"/>
    <col min="1803" max="2048" width="11.5546875" style="967"/>
    <col min="2049" max="2049" width="29.5546875" style="967" customWidth="1"/>
    <col min="2050" max="2050" width="8.44140625" style="967" customWidth="1"/>
    <col min="2051" max="2058" width="12.5546875" style="967" customWidth="1"/>
    <col min="2059" max="2304" width="11.5546875" style="967"/>
    <col min="2305" max="2305" width="29.5546875" style="967" customWidth="1"/>
    <col min="2306" max="2306" width="8.44140625" style="967" customWidth="1"/>
    <col min="2307" max="2314" width="12.5546875" style="967" customWidth="1"/>
    <col min="2315" max="2560" width="11.5546875" style="967"/>
    <col min="2561" max="2561" width="29.5546875" style="967" customWidth="1"/>
    <col min="2562" max="2562" width="8.44140625" style="967" customWidth="1"/>
    <col min="2563" max="2570" width="12.5546875" style="967" customWidth="1"/>
    <col min="2571" max="2816" width="11.5546875" style="967"/>
    <col min="2817" max="2817" width="29.5546875" style="967" customWidth="1"/>
    <col min="2818" max="2818" width="8.44140625" style="967" customWidth="1"/>
    <col min="2819" max="2826" width="12.5546875" style="967" customWidth="1"/>
    <col min="2827" max="3072" width="11.5546875" style="967"/>
    <col min="3073" max="3073" width="29.5546875" style="967" customWidth="1"/>
    <col min="3074" max="3074" width="8.44140625" style="967" customWidth="1"/>
    <col min="3075" max="3082" width="12.5546875" style="967" customWidth="1"/>
    <col min="3083" max="3328" width="11.5546875" style="967"/>
    <col min="3329" max="3329" width="29.5546875" style="967" customWidth="1"/>
    <col min="3330" max="3330" width="8.44140625" style="967" customWidth="1"/>
    <col min="3331" max="3338" width="12.5546875" style="967" customWidth="1"/>
    <col min="3339" max="3584" width="11.5546875" style="967"/>
    <col min="3585" max="3585" width="29.5546875" style="967" customWidth="1"/>
    <col min="3586" max="3586" width="8.44140625" style="967" customWidth="1"/>
    <col min="3587" max="3594" width="12.5546875" style="967" customWidth="1"/>
    <col min="3595" max="3840" width="11.5546875" style="967"/>
    <col min="3841" max="3841" width="29.5546875" style="967" customWidth="1"/>
    <col min="3842" max="3842" width="8.44140625" style="967" customWidth="1"/>
    <col min="3843" max="3850" width="12.5546875" style="967" customWidth="1"/>
    <col min="3851" max="4096" width="11.5546875" style="967"/>
    <col min="4097" max="4097" width="29.5546875" style="967" customWidth="1"/>
    <col min="4098" max="4098" width="8.44140625" style="967" customWidth="1"/>
    <col min="4099" max="4106" width="12.5546875" style="967" customWidth="1"/>
    <col min="4107" max="4352" width="11.5546875" style="967"/>
    <col min="4353" max="4353" width="29.5546875" style="967" customWidth="1"/>
    <col min="4354" max="4354" width="8.44140625" style="967" customWidth="1"/>
    <col min="4355" max="4362" width="12.5546875" style="967" customWidth="1"/>
    <col min="4363" max="4608" width="11.5546875" style="967"/>
    <col min="4609" max="4609" width="29.5546875" style="967" customWidth="1"/>
    <col min="4610" max="4610" width="8.44140625" style="967" customWidth="1"/>
    <col min="4611" max="4618" width="12.5546875" style="967" customWidth="1"/>
    <col min="4619" max="4864" width="11.5546875" style="967"/>
    <col min="4865" max="4865" width="29.5546875" style="967" customWidth="1"/>
    <col min="4866" max="4866" width="8.44140625" style="967" customWidth="1"/>
    <col min="4867" max="4874" width="12.5546875" style="967" customWidth="1"/>
    <col min="4875" max="5120" width="11.5546875" style="967"/>
    <col min="5121" max="5121" width="29.5546875" style="967" customWidth="1"/>
    <col min="5122" max="5122" width="8.44140625" style="967" customWidth="1"/>
    <col min="5123" max="5130" width="12.5546875" style="967" customWidth="1"/>
    <col min="5131" max="5376" width="11.5546875" style="967"/>
    <col min="5377" max="5377" width="29.5546875" style="967" customWidth="1"/>
    <col min="5378" max="5378" width="8.44140625" style="967" customWidth="1"/>
    <col min="5379" max="5386" width="12.5546875" style="967" customWidth="1"/>
    <col min="5387" max="5632" width="11.5546875" style="967"/>
    <col min="5633" max="5633" width="29.5546875" style="967" customWidth="1"/>
    <col min="5634" max="5634" width="8.44140625" style="967" customWidth="1"/>
    <col min="5635" max="5642" width="12.5546875" style="967" customWidth="1"/>
    <col min="5643" max="5888" width="11.5546875" style="967"/>
    <col min="5889" max="5889" width="29.5546875" style="967" customWidth="1"/>
    <col min="5890" max="5890" width="8.44140625" style="967" customWidth="1"/>
    <col min="5891" max="5898" width="12.5546875" style="967" customWidth="1"/>
    <col min="5899" max="6144" width="11.5546875" style="967"/>
    <col min="6145" max="6145" width="29.5546875" style="967" customWidth="1"/>
    <col min="6146" max="6146" width="8.44140625" style="967" customWidth="1"/>
    <col min="6147" max="6154" width="12.5546875" style="967" customWidth="1"/>
    <col min="6155" max="6400" width="11.5546875" style="967"/>
    <col min="6401" max="6401" width="29.5546875" style="967" customWidth="1"/>
    <col min="6402" max="6402" width="8.44140625" style="967" customWidth="1"/>
    <col min="6403" max="6410" width="12.5546875" style="967" customWidth="1"/>
    <col min="6411" max="6656" width="11.5546875" style="967"/>
    <col min="6657" max="6657" width="29.5546875" style="967" customWidth="1"/>
    <col min="6658" max="6658" width="8.44140625" style="967" customWidth="1"/>
    <col min="6659" max="6666" width="12.5546875" style="967" customWidth="1"/>
    <col min="6667" max="6912" width="11.5546875" style="967"/>
    <col min="6913" max="6913" width="29.5546875" style="967" customWidth="1"/>
    <col min="6914" max="6914" width="8.44140625" style="967" customWidth="1"/>
    <col min="6915" max="6922" width="12.5546875" style="967" customWidth="1"/>
    <col min="6923" max="7168" width="11.5546875" style="967"/>
    <col min="7169" max="7169" width="29.5546875" style="967" customWidth="1"/>
    <col min="7170" max="7170" width="8.44140625" style="967" customWidth="1"/>
    <col min="7171" max="7178" width="12.5546875" style="967" customWidth="1"/>
    <col min="7179" max="7424" width="11.5546875" style="967"/>
    <col min="7425" max="7425" width="29.5546875" style="967" customWidth="1"/>
    <col min="7426" max="7426" width="8.44140625" style="967" customWidth="1"/>
    <col min="7427" max="7434" width="12.5546875" style="967" customWidth="1"/>
    <col min="7435" max="7680" width="11.5546875" style="967"/>
    <col min="7681" max="7681" width="29.5546875" style="967" customWidth="1"/>
    <col min="7682" max="7682" width="8.44140625" style="967" customWidth="1"/>
    <col min="7683" max="7690" width="12.5546875" style="967" customWidth="1"/>
    <col min="7691" max="7936" width="11.5546875" style="967"/>
    <col min="7937" max="7937" width="29.5546875" style="967" customWidth="1"/>
    <col min="7938" max="7938" width="8.44140625" style="967" customWidth="1"/>
    <col min="7939" max="7946" width="12.5546875" style="967" customWidth="1"/>
    <col min="7947" max="8192" width="11.5546875" style="967"/>
    <col min="8193" max="8193" width="29.5546875" style="967" customWidth="1"/>
    <col min="8194" max="8194" width="8.44140625" style="967" customWidth="1"/>
    <col min="8195" max="8202" width="12.5546875" style="967" customWidth="1"/>
    <col min="8203" max="8448" width="11.5546875" style="967"/>
    <col min="8449" max="8449" width="29.5546875" style="967" customWidth="1"/>
    <col min="8450" max="8450" width="8.44140625" style="967" customWidth="1"/>
    <col min="8451" max="8458" width="12.5546875" style="967" customWidth="1"/>
    <col min="8459" max="8704" width="11.5546875" style="967"/>
    <col min="8705" max="8705" width="29.5546875" style="967" customWidth="1"/>
    <col min="8706" max="8706" width="8.44140625" style="967" customWidth="1"/>
    <col min="8707" max="8714" width="12.5546875" style="967" customWidth="1"/>
    <col min="8715" max="8960" width="11.5546875" style="967"/>
    <col min="8961" max="8961" width="29.5546875" style="967" customWidth="1"/>
    <col min="8962" max="8962" width="8.44140625" style="967" customWidth="1"/>
    <col min="8963" max="8970" width="12.5546875" style="967" customWidth="1"/>
    <col min="8971" max="9216" width="11.5546875" style="967"/>
    <col min="9217" max="9217" width="29.5546875" style="967" customWidth="1"/>
    <col min="9218" max="9218" width="8.44140625" style="967" customWidth="1"/>
    <col min="9219" max="9226" width="12.5546875" style="967" customWidth="1"/>
    <col min="9227" max="9472" width="11.5546875" style="967"/>
    <col min="9473" max="9473" width="29.5546875" style="967" customWidth="1"/>
    <col min="9474" max="9474" width="8.44140625" style="967" customWidth="1"/>
    <col min="9475" max="9482" width="12.5546875" style="967" customWidth="1"/>
    <col min="9483" max="9728" width="11.5546875" style="967"/>
    <col min="9729" max="9729" width="29.5546875" style="967" customWidth="1"/>
    <col min="9730" max="9730" width="8.44140625" style="967" customWidth="1"/>
    <col min="9731" max="9738" width="12.5546875" style="967" customWidth="1"/>
    <col min="9739" max="9984" width="11.5546875" style="967"/>
    <col min="9985" max="9985" width="29.5546875" style="967" customWidth="1"/>
    <col min="9986" max="9986" width="8.44140625" style="967" customWidth="1"/>
    <col min="9987" max="9994" width="12.5546875" style="967" customWidth="1"/>
    <col min="9995" max="10240" width="11.5546875" style="967"/>
    <col min="10241" max="10241" width="29.5546875" style="967" customWidth="1"/>
    <col min="10242" max="10242" width="8.44140625" style="967" customWidth="1"/>
    <col min="10243" max="10250" width="12.5546875" style="967" customWidth="1"/>
    <col min="10251" max="10496" width="11.5546875" style="967"/>
    <col min="10497" max="10497" width="29.5546875" style="967" customWidth="1"/>
    <col min="10498" max="10498" width="8.44140625" style="967" customWidth="1"/>
    <col min="10499" max="10506" width="12.5546875" style="967" customWidth="1"/>
    <col min="10507" max="10752" width="11.5546875" style="967"/>
    <col min="10753" max="10753" width="29.5546875" style="967" customWidth="1"/>
    <col min="10754" max="10754" width="8.44140625" style="967" customWidth="1"/>
    <col min="10755" max="10762" width="12.5546875" style="967" customWidth="1"/>
    <col min="10763" max="11008" width="11.5546875" style="967"/>
    <col min="11009" max="11009" width="29.5546875" style="967" customWidth="1"/>
    <col min="11010" max="11010" width="8.44140625" style="967" customWidth="1"/>
    <col min="11011" max="11018" width="12.5546875" style="967" customWidth="1"/>
    <col min="11019" max="11264" width="11.5546875" style="967"/>
    <col min="11265" max="11265" width="29.5546875" style="967" customWidth="1"/>
    <col min="11266" max="11266" width="8.44140625" style="967" customWidth="1"/>
    <col min="11267" max="11274" width="12.5546875" style="967" customWidth="1"/>
    <col min="11275" max="11520" width="11.5546875" style="967"/>
    <col min="11521" max="11521" width="29.5546875" style="967" customWidth="1"/>
    <col min="11522" max="11522" width="8.44140625" style="967" customWidth="1"/>
    <col min="11523" max="11530" width="12.5546875" style="967" customWidth="1"/>
    <col min="11531" max="11776" width="11.5546875" style="967"/>
    <col min="11777" max="11777" width="29.5546875" style="967" customWidth="1"/>
    <col min="11778" max="11778" width="8.44140625" style="967" customWidth="1"/>
    <col min="11779" max="11786" width="12.5546875" style="967" customWidth="1"/>
    <col min="11787" max="12032" width="11.5546875" style="967"/>
    <col min="12033" max="12033" width="29.5546875" style="967" customWidth="1"/>
    <col min="12034" max="12034" width="8.44140625" style="967" customWidth="1"/>
    <col min="12035" max="12042" width="12.5546875" style="967" customWidth="1"/>
    <col min="12043" max="12288" width="11.5546875" style="967"/>
    <col min="12289" max="12289" width="29.5546875" style="967" customWidth="1"/>
    <col min="12290" max="12290" width="8.44140625" style="967" customWidth="1"/>
    <col min="12291" max="12298" width="12.5546875" style="967" customWidth="1"/>
    <col min="12299" max="12544" width="11.5546875" style="967"/>
    <col min="12545" max="12545" width="29.5546875" style="967" customWidth="1"/>
    <col min="12546" max="12546" width="8.44140625" style="967" customWidth="1"/>
    <col min="12547" max="12554" width="12.5546875" style="967" customWidth="1"/>
    <col min="12555" max="12800" width="11.5546875" style="967"/>
    <col min="12801" max="12801" width="29.5546875" style="967" customWidth="1"/>
    <col min="12802" max="12802" width="8.44140625" style="967" customWidth="1"/>
    <col min="12803" max="12810" width="12.5546875" style="967" customWidth="1"/>
    <col min="12811" max="13056" width="11.5546875" style="967"/>
    <col min="13057" max="13057" width="29.5546875" style="967" customWidth="1"/>
    <col min="13058" max="13058" width="8.44140625" style="967" customWidth="1"/>
    <col min="13059" max="13066" width="12.5546875" style="967" customWidth="1"/>
    <col min="13067" max="13312" width="11.5546875" style="967"/>
    <col min="13313" max="13313" width="29.5546875" style="967" customWidth="1"/>
    <col min="13314" max="13314" width="8.44140625" style="967" customWidth="1"/>
    <col min="13315" max="13322" width="12.5546875" style="967" customWidth="1"/>
    <col min="13323" max="13568" width="11.5546875" style="967"/>
    <col min="13569" max="13569" width="29.5546875" style="967" customWidth="1"/>
    <col min="13570" max="13570" width="8.44140625" style="967" customWidth="1"/>
    <col min="13571" max="13578" width="12.5546875" style="967" customWidth="1"/>
    <col min="13579" max="13824" width="11.5546875" style="967"/>
    <col min="13825" max="13825" width="29.5546875" style="967" customWidth="1"/>
    <col min="13826" max="13826" width="8.44140625" style="967" customWidth="1"/>
    <col min="13827" max="13834" width="12.5546875" style="967" customWidth="1"/>
    <col min="13835" max="14080" width="11.5546875" style="967"/>
    <col min="14081" max="14081" width="29.5546875" style="967" customWidth="1"/>
    <col min="14082" max="14082" width="8.44140625" style="967" customWidth="1"/>
    <col min="14083" max="14090" width="12.5546875" style="967" customWidth="1"/>
    <col min="14091" max="14336" width="11.5546875" style="967"/>
    <col min="14337" max="14337" width="29.5546875" style="967" customWidth="1"/>
    <col min="14338" max="14338" width="8.44140625" style="967" customWidth="1"/>
    <col min="14339" max="14346" width="12.5546875" style="967" customWidth="1"/>
    <col min="14347" max="14592" width="11.5546875" style="967"/>
    <col min="14593" max="14593" width="29.5546875" style="967" customWidth="1"/>
    <col min="14594" max="14594" width="8.44140625" style="967" customWidth="1"/>
    <col min="14595" max="14602" width="12.5546875" style="967" customWidth="1"/>
    <col min="14603" max="14848" width="11.5546875" style="967"/>
    <col min="14849" max="14849" width="29.5546875" style="967" customWidth="1"/>
    <col min="14850" max="14850" width="8.44140625" style="967" customWidth="1"/>
    <col min="14851" max="14858" width="12.5546875" style="967" customWidth="1"/>
    <col min="14859" max="15104" width="11.5546875" style="967"/>
    <col min="15105" max="15105" width="29.5546875" style="967" customWidth="1"/>
    <col min="15106" max="15106" width="8.44140625" style="967" customWidth="1"/>
    <col min="15107" max="15114" width="12.5546875" style="967" customWidth="1"/>
    <col min="15115" max="15360" width="11.5546875" style="967"/>
    <col min="15361" max="15361" width="29.5546875" style="967" customWidth="1"/>
    <col min="15362" max="15362" width="8.44140625" style="967" customWidth="1"/>
    <col min="15363" max="15370" width="12.5546875" style="967" customWidth="1"/>
    <col min="15371" max="15616" width="11.5546875" style="967"/>
    <col min="15617" max="15617" width="29.5546875" style="967" customWidth="1"/>
    <col min="15618" max="15618" width="8.44140625" style="967" customWidth="1"/>
    <col min="15619" max="15626" width="12.5546875" style="967" customWidth="1"/>
    <col min="15627" max="15872" width="11.5546875" style="967"/>
    <col min="15873" max="15873" width="29.5546875" style="967" customWidth="1"/>
    <col min="15874" max="15874" width="8.44140625" style="967" customWidth="1"/>
    <col min="15875" max="15882" width="12.5546875" style="967" customWidth="1"/>
    <col min="15883" max="16128" width="11.5546875" style="967"/>
    <col min="16129" max="16129" width="29.5546875" style="967" customWidth="1"/>
    <col min="16130" max="16130" width="8.44140625" style="967" customWidth="1"/>
    <col min="16131" max="16138" width="12.5546875" style="967" customWidth="1"/>
    <col min="16139" max="16384" width="11.5546875" style="967"/>
  </cols>
  <sheetData>
    <row r="1" spans="1:12">
      <c r="A1" s="1178" t="s">
        <v>1064</v>
      </c>
    </row>
    <row r="2" spans="1:12" s="969" customFormat="1" ht="28.2">
      <c r="A2" s="968" t="s">
        <v>950</v>
      </c>
      <c r="B2" s="968"/>
      <c r="C2" s="968"/>
      <c r="D2" s="968"/>
      <c r="E2" s="968"/>
      <c r="F2" s="968"/>
      <c r="G2" s="968"/>
      <c r="H2" s="968"/>
      <c r="I2" s="968"/>
      <c r="J2" s="968"/>
    </row>
    <row r="3" spans="1:12" s="970" customFormat="1" ht="25.2">
      <c r="A3" s="72" t="s">
        <v>951</v>
      </c>
      <c r="B3" s="72"/>
      <c r="C3" s="72"/>
      <c r="D3" s="72"/>
      <c r="E3" s="72"/>
      <c r="F3" s="72"/>
      <c r="G3" s="72"/>
      <c r="H3" s="72"/>
      <c r="I3" s="72"/>
      <c r="J3" s="72"/>
      <c r="L3" s="971"/>
    </row>
    <row r="4" spans="1:12" ht="21.75" customHeight="1">
      <c r="A4" s="972" t="s">
        <v>952</v>
      </c>
      <c r="B4" s="972"/>
      <c r="C4" s="972"/>
      <c r="D4" s="972"/>
      <c r="E4" s="972"/>
      <c r="F4" s="972"/>
      <c r="G4" s="972"/>
      <c r="H4" s="972"/>
      <c r="I4" s="972"/>
      <c r="J4" s="972"/>
    </row>
    <row r="5" spans="1:12" ht="14.4" thickBot="1"/>
    <row r="6" spans="1:12" ht="20.25" customHeight="1">
      <c r="A6" s="973" t="s">
        <v>64</v>
      </c>
      <c r="B6" s="974"/>
      <c r="C6" s="973" t="s">
        <v>953</v>
      </c>
      <c r="D6" s="973"/>
      <c r="E6" s="973"/>
      <c r="F6" s="973"/>
      <c r="G6" s="973"/>
      <c r="H6" s="973"/>
      <c r="I6" s="973"/>
      <c r="J6" s="975" t="s">
        <v>101</v>
      </c>
    </row>
    <row r="7" spans="1:12" ht="33.75" customHeight="1">
      <c r="A7" s="976"/>
      <c r="B7" s="977"/>
      <c r="C7" s="978" t="s">
        <v>954</v>
      </c>
      <c r="D7" s="979" t="s">
        <v>955</v>
      </c>
      <c r="E7" s="980" t="s">
        <v>908</v>
      </c>
      <c r="F7" s="980" t="s">
        <v>909</v>
      </c>
      <c r="G7" s="980" t="s">
        <v>44</v>
      </c>
      <c r="H7" s="980" t="s">
        <v>956</v>
      </c>
      <c r="I7" s="980" t="s">
        <v>957</v>
      </c>
      <c r="J7" s="981"/>
    </row>
    <row r="8" spans="1:12" ht="3" customHeight="1">
      <c r="A8" s="982"/>
      <c r="B8" s="982"/>
      <c r="C8" s="983"/>
      <c r="D8" s="984"/>
      <c r="E8" s="984"/>
      <c r="J8" s="985"/>
    </row>
    <row r="9" spans="1:12" s="991" customFormat="1" ht="24.9" customHeight="1">
      <c r="A9" s="986" t="s">
        <v>28</v>
      </c>
      <c r="B9" s="987"/>
      <c r="C9" s="988" t="s">
        <v>67</v>
      </c>
      <c r="D9" s="988" t="s">
        <v>67</v>
      </c>
      <c r="E9" s="988">
        <v>47.034999999999997</v>
      </c>
      <c r="F9" s="988">
        <v>137.19200000000001</v>
      </c>
      <c r="G9" s="988">
        <v>157.679</v>
      </c>
      <c r="H9" s="988">
        <v>28719.687000000002</v>
      </c>
      <c r="I9" s="988" t="s">
        <v>67</v>
      </c>
      <c r="J9" s="989">
        <v>29061.593000000001</v>
      </c>
      <c r="K9" s="990"/>
    </row>
    <row r="10" spans="1:12" s="991" customFormat="1" ht="24.9" customHeight="1">
      <c r="A10" s="986" t="s">
        <v>29</v>
      </c>
      <c r="B10" s="987"/>
      <c r="C10" s="988" t="s">
        <v>67</v>
      </c>
      <c r="D10" s="988" t="s">
        <v>67</v>
      </c>
      <c r="E10" s="988" t="s">
        <v>67</v>
      </c>
      <c r="F10" s="988">
        <v>14139.864</v>
      </c>
      <c r="G10" s="988">
        <v>13975.545</v>
      </c>
      <c r="H10" s="988">
        <v>3869.9369999999999</v>
      </c>
      <c r="I10" s="988" t="s">
        <v>67</v>
      </c>
      <c r="J10" s="989">
        <v>31985.345999999998</v>
      </c>
      <c r="K10" s="990"/>
    </row>
    <row r="11" spans="1:12" s="991" customFormat="1" ht="24.9" customHeight="1">
      <c r="A11" s="986" t="s">
        <v>30</v>
      </c>
      <c r="B11" s="987"/>
      <c r="C11" s="988" t="s">
        <v>67</v>
      </c>
      <c r="D11" s="988" t="s">
        <v>67</v>
      </c>
      <c r="E11" s="988" t="s">
        <v>67</v>
      </c>
      <c r="F11" s="988" t="s">
        <v>67</v>
      </c>
      <c r="G11" s="988" t="s">
        <v>67</v>
      </c>
      <c r="H11" s="988" t="s">
        <v>67</v>
      </c>
      <c r="I11" s="988" t="s">
        <v>67</v>
      </c>
      <c r="J11" s="989" t="s">
        <v>67</v>
      </c>
      <c r="K11" s="990"/>
    </row>
    <row r="12" spans="1:12" s="991" customFormat="1" ht="24.9" customHeight="1">
      <c r="A12" s="986" t="s">
        <v>31</v>
      </c>
      <c r="B12" s="987"/>
      <c r="C12" s="988" t="s">
        <v>67</v>
      </c>
      <c r="D12" s="988" t="s">
        <v>67</v>
      </c>
      <c r="E12" s="988" t="s">
        <v>67</v>
      </c>
      <c r="F12" s="988">
        <v>135.18899999999999</v>
      </c>
      <c r="G12" s="988">
        <v>234.05</v>
      </c>
      <c r="H12" s="988">
        <v>17919.573</v>
      </c>
      <c r="I12" s="988" t="s">
        <v>67</v>
      </c>
      <c r="J12" s="989">
        <v>18288.812000000002</v>
      </c>
      <c r="K12" s="990"/>
    </row>
    <row r="13" spans="1:12" s="991" customFormat="1" ht="24.9" customHeight="1">
      <c r="A13" s="986" t="s">
        <v>32</v>
      </c>
      <c r="B13" s="987"/>
      <c r="C13" s="988" t="s">
        <v>67</v>
      </c>
      <c r="D13" s="988" t="s">
        <v>67</v>
      </c>
      <c r="E13" s="988" t="s">
        <v>67</v>
      </c>
      <c r="F13" s="988">
        <v>904.36099999999999</v>
      </c>
      <c r="G13" s="988">
        <v>759.99400000000003</v>
      </c>
      <c r="H13" s="988">
        <v>2218.6610000000001</v>
      </c>
      <c r="I13" s="988" t="s">
        <v>67</v>
      </c>
      <c r="J13" s="989">
        <v>3883.0160000000001</v>
      </c>
      <c r="K13" s="990"/>
    </row>
    <row r="14" spans="1:12" s="991" customFormat="1" ht="24.9" customHeight="1">
      <c r="A14" s="986" t="s">
        <v>33</v>
      </c>
      <c r="B14" s="987"/>
      <c r="C14" s="988" t="s">
        <v>67</v>
      </c>
      <c r="D14" s="988" t="s">
        <v>67</v>
      </c>
      <c r="E14" s="988" t="s">
        <v>67</v>
      </c>
      <c r="F14" s="988" t="s">
        <v>67</v>
      </c>
      <c r="G14" s="988" t="s">
        <v>67</v>
      </c>
      <c r="H14" s="988">
        <v>33926.68</v>
      </c>
      <c r="I14" s="988" t="s">
        <v>67</v>
      </c>
      <c r="J14" s="989">
        <v>33926.68</v>
      </c>
      <c r="K14" s="990"/>
    </row>
    <row r="15" spans="1:12" s="991" customFormat="1" ht="24.9" customHeight="1">
      <c r="A15" s="986" t="s">
        <v>34</v>
      </c>
      <c r="B15" s="987"/>
      <c r="C15" s="988" t="s">
        <v>67</v>
      </c>
      <c r="D15" s="988" t="s">
        <v>67</v>
      </c>
      <c r="E15" s="988">
        <v>30.068999999999999</v>
      </c>
      <c r="F15" s="988">
        <v>570.53</v>
      </c>
      <c r="G15" s="988" t="s">
        <v>67</v>
      </c>
      <c r="H15" s="988">
        <v>856.56899999999996</v>
      </c>
      <c r="I15" s="988" t="s">
        <v>67</v>
      </c>
      <c r="J15" s="989">
        <v>1457.1679999999999</v>
      </c>
      <c r="K15" s="990"/>
    </row>
    <row r="16" spans="1:12" s="991" customFormat="1" ht="24.9" customHeight="1">
      <c r="A16" s="986" t="s">
        <v>35</v>
      </c>
      <c r="B16" s="987"/>
      <c r="C16" s="988" t="s">
        <v>67</v>
      </c>
      <c r="D16" s="988" t="s">
        <v>67</v>
      </c>
      <c r="E16" s="988" t="s">
        <v>67</v>
      </c>
      <c r="F16" s="988">
        <v>684.87900000000002</v>
      </c>
      <c r="G16" s="988">
        <v>1325.867</v>
      </c>
      <c r="H16" s="988">
        <v>446.13099999999997</v>
      </c>
      <c r="I16" s="988" t="s">
        <v>67</v>
      </c>
      <c r="J16" s="989">
        <v>2456.877</v>
      </c>
      <c r="K16" s="990"/>
    </row>
    <row r="17" spans="1:11" s="991" customFormat="1" ht="24.9" customHeight="1">
      <c r="A17" s="986" t="s">
        <v>36</v>
      </c>
      <c r="B17" s="987"/>
      <c r="C17" s="988" t="s">
        <v>67</v>
      </c>
      <c r="D17" s="988" t="s">
        <v>67</v>
      </c>
      <c r="E17" s="988" t="s">
        <v>67</v>
      </c>
      <c r="F17" s="988" t="s">
        <v>67</v>
      </c>
      <c r="G17" s="988" t="s">
        <v>67</v>
      </c>
      <c r="H17" s="988" t="s">
        <v>67</v>
      </c>
      <c r="I17" s="988" t="s">
        <v>67</v>
      </c>
      <c r="J17" s="989" t="s">
        <v>67</v>
      </c>
      <c r="K17" s="990"/>
    </row>
    <row r="18" spans="1:11" s="994" customFormat="1" ht="30.75" customHeight="1" thickBot="1">
      <c r="A18" s="992" t="s">
        <v>958</v>
      </c>
      <c r="B18" s="992"/>
      <c r="C18" s="993" t="s">
        <v>67</v>
      </c>
      <c r="D18" s="993" t="s">
        <v>67</v>
      </c>
      <c r="E18" s="993">
        <v>77.103999999999999</v>
      </c>
      <c r="F18" s="993">
        <v>16572.015000000003</v>
      </c>
      <c r="G18" s="993">
        <v>16453.134999999998</v>
      </c>
      <c r="H18" s="993">
        <v>87957.237999999998</v>
      </c>
      <c r="I18" s="993" t="s">
        <v>67</v>
      </c>
      <c r="J18" s="993">
        <v>121059.49200000001</v>
      </c>
      <c r="K18" s="990"/>
    </row>
    <row r="19" spans="1:11" s="991" customFormat="1" ht="15" customHeight="1">
      <c r="A19" s="991" t="s">
        <v>959</v>
      </c>
    </row>
    <row r="20" spans="1:11">
      <c r="A20" s="229" t="s">
        <v>69</v>
      </c>
    </row>
  </sheetData>
  <mergeCells count="6">
    <mergeCell ref="A2:J2"/>
    <mergeCell ref="A3:J3"/>
    <mergeCell ref="A4:J4"/>
    <mergeCell ref="A6:A7"/>
    <mergeCell ref="C6:I6"/>
    <mergeCell ref="J6:J7"/>
  </mergeCells>
  <hyperlinks>
    <hyperlink ref="A1" location="Índice!A1" display="Volver al Índice" xr:uid="{5CB62DFC-222B-4ED8-8EFF-BC1BF0EDF528}"/>
  </hyperlinks>
  <printOptions horizontalCentered="1" verticalCentered="1"/>
  <pageMargins left="0.70866141732283472" right="0.70866141732283472" top="0.74803149606299213" bottom="0.74803149606299213" header="0.31496062992125984" footer="0.31496062992125984"/>
  <pageSetup paperSize="9" scale="9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D1CA1-6050-4876-9798-782A1710317C}">
  <dimension ref="A1:M23"/>
  <sheetViews>
    <sheetView showGridLines="0" zoomScaleNormal="75" workbookViewId="0"/>
  </sheetViews>
  <sheetFormatPr baseColWidth="10" defaultRowHeight="13.2"/>
  <cols>
    <col min="1" max="1" width="31" style="7" customWidth="1"/>
    <col min="2" max="3" width="19.5546875" style="7" customWidth="1"/>
    <col min="4" max="4" width="20.5546875" style="7" customWidth="1"/>
    <col min="5" max="5" width="4.44140625" style="7" customWidth="1"/>
    <col min="6" max="8" width="19.5546875" style="7" customWidth="1"/>
    <col min="9" max="256" width="11.5546875" style="7"/>
    <col min="257" max="257" width="31" style="7" customWidth="1"/>
    <col min="258" max="259" width="19.5546875" style="7" customWidth="1"/>
    <col min="260" max="260" width="20.5546875" style="7" customWidth="1"/>
    <col min="261" max="261" width="4.44140625" style="7" customWidth="1"/>
    <col min="262" max="264" width="19.5546875" style="7" customWidth="1"/>
    <col min="265" max="512" width="11.5546875" style="7"/>
    <col min="513" max="513" width="31" style="7" customWidth="1"/>
    <col min="514" max="515" width="19.5546875" style="7" customWidth="1"/>
    <col min="516" max="516" width="20.5546875" style="7" customWidth="1"/>
    <col min="517" max="517" width="4.44140625" style="7" customWidth="1"/>
    <col min="518" max="520" width="19.5546875" style="7" customWidth="1"/>
    <col min="521" max="768" width="11.5546875" style="7"/>
    <col min="769" max="769" width="31" style="7" customWidth="1"/>
    <col min="770" max="771" width="19.5546875" style="7" customWidth="1"/>
    <col min="772" max="772" width="20.5546875" style="7" customWidth="1"/>
    <col min="773" max="773" width="4.44140625" style="7" customWidth="1"/>
    <col min="774" max="776" width="19.5546875" style="7" customWidth="1"/>
    <col min="777" max="1024" width="11.5546875" style="7"/>
    <col min="1025" max="1025" width="31" style="7" customWidth="1"/>
    <col min="1026" max="1027" width="19.5546875" style="7" customWidth="1"/>
    <col min="1028" max="1028" width="20.5546875" style="7" customWidth="1"/>
    <col min="1029" max="1029" width="4.44140625" style="7" customWidth="1"/>
    <col min="1030" max="1032" width="19.5546875" style="7" customWidth="1"/>
    <col min="1033" max="1280" width="11.5546875" style="7"/>
    <col min="1281" max="1281" width="31" style="7" customWidth="1"/>
    <col min="1282" max="1283" width="19.5546875" style="7" customWidth="1"/>
    <col min="1284" max="1284" width="20.5546875" style="7" customWidth="1"/>
    <col min="1285" max="1285" width="4.44140625" style="7" customWidth="1"/>
    <col min="1286" max="1288" width="19.5546875" style="7" customWidth="1"/>
    <col min="1289" max="1536" width="11.5546875" style="7"/>
    <col min="1537" max="1537" width="31" style="7" customWidth="1"/>
    <col min="1538" max="1539" width="19.5546875" style="7" customWidth="1"/>
    <col min="1540" max="1540" width="20.5546875" style="7" customWidth="1"/>
    <col min="1541" max="1541" width="4.44140625" style="7" customWidth="1"/>
    <col min="1542" max="1544" width="19.5546875" style="7" customWidth="1"/>
    <col min="1545" max="1792" width="11.5546875" style="7"/>
    <col min="1793" max="1793" width="31" style="7" customWidth="1"/>
    <col min="1794" max="1795" width="19.5546875" style="7" customWidth="1"/>
    <col min="1796" max="1796" width="20.5546875" style="7" customWidth="1"/>
    <col min="1797" max="1797" width="4.44140625" style="7" customWidth="1"/>
    <col min="1798" max="1800" width="19.5546875" style="7" customWidth="1"/>
    <col min="1801" max="2048" width="11.5546875" style="7"/>
    <col min="2049" max="2049" width="31" style="7" customWidth="1"/>
    <col min="2050" max="2051" width="19.5546875" style="7" customWidth="1"/>
    <col min="2052" max="2052" width="20.5546875" style="7" customWidth="1"/>
    <col min="2053" max="2053" width="4.44140625" style="7" customWidth="1"/>
    <col min="2054" max="2056" width="19.5546875" style="7" customWidth="1"/>
    <col min="2057" max="2304" width="11.5546875" style="7"/>
    <col min="2305" max="2305" width="31" style="7" customWidth="1"/>
    <col min="2306" max="2307" width="19.5546875" style="7" customWidth="1"/>
    <col min="2308" max="2308" width="20.5546875" style="7" customWidth="1"/>
    <col min="2309" max="2309" width="4.44140625" style="7" customWidth="1"/>
    <col min="2310" max="2312" width="19.5546875" style="7" customWidth="1"/>
    <col min="2313" max="2560" width="11.5546875" style="7"/>
    <col min="2561" max="2561" width="31" style="7" customWidth="1"/>
    <col min="2562" max="2563" width="19.5546875" style="7" customWidth="1"/>
    <col min="2564" max="2564" width="20.5546875" style="7" customWidth="1"/>
    <col min="2565" max="2565" width="4.44140625" style="7" customWidth="1"/>
    <col min="2566" max="2568" width="19.5546875" style="7" customWidth="1"/>
    <col min="2569" max="2816" width="11.5546875" style="7"/>
    <col min="2817" max="2817" width="31" style="7" customWidth="1"/>
    <col min="2818" max="2819" width="19.5546875" style="7" customWidth="1"/>
    <col min="2820" max="2820" width="20.5546875" style="7" customWidth="1"/>
    <col min="2821" max="2821" width="4.44140625" style="7" customWidth="1"/>
    <col min="2822" max="2824" width="19.5546875" style="7" customWidth="1"/>
    <col min="2825" max="3072" width="11.5546875" style="7"/>
    <col min="3073" max="3073" width="31" style="7" customWidth="1"/>
    <col min="3074" max="3075" width="19.5546875" style="7" customWidth="1"/>
    <col min="3076" max="3076" width="20.5546875" style="7" customWidth="1"/>
    <col min="3077" max="3077" width="4.44140625" style="7" customWidth="1"/>
    <col min="3078" max="3080" width="19.5546875" style="7" customWidth="1"/>
    <col min="3081" max="3328" width="11.5546875" style="7"/>
    <col min="3329" max="3329" width="31" style="7" customWidth="1"/>
    <col min="3330" max="3331" width="19.5546875" style="7" customWidth="1"/>
    <col min="3332" max="3332" width="20.5546875" style="7" customWidth="1"/>
    <col min="3333" max="3333" width="4.44140625" style="7" customWidth="1"/>
    <col min="3334" max="3336" width="19.5546875" style="7" customWidth="1"/>
    <col min="3337" max="3584" width="11.5546875" style="7"/>
    <col min="3585" max="3585" width="31" style="7" customWidth="1"/>
    <col min="3586" max="3587" width="19.5546875" style="7" customWidth="1"/>
    <col min="3588" max="3588" width="20.5546875" style="7" customWidth="1"/>
    <col min="3589" max="3589" width="4.44140625" style="7" customWidth="1"/>
    <col min="3590" max="3592" width="19.5546875" style="7" customWidth="1"/>
    <col min="3593" max="3840" width="11.5546875" style="7"/>
    <col min="3841" max="3841" width="31" style="7" customWidth="1"/>
    <col min="3842" max="3843" width="19.5546875" style="7" customWidth="1"/>
    <col min="3844" max="3844" width="20.5546875" style="7" customWidth="1"/>
    <col min="3845" max="3845" width="4.44140625" style="7" customWidth="1"/>
    <col min="3846" max="3848" width="19.5546875" style="7" customWidth="1"/>
    <col min="3849" max="4096" width="11.5546875" style="7"/>
    <col min="4097" max="4097" width="31" style="7" customWidth="1"/>
    <col min="4098" max="4099" width="19.5546875" style="7" customWidth="1"/>
    <col min="4100" max="4100" width="20.5546875" style="7" customWidth="1"/>
    <col min="4101" max="4101" width="4.44140625" style="7" customWidth="1"/>
    <col min="4102" max="4104" width="19.5546875" style="7" customWidth="1"/>
    <col min="4105" max="4352" width="11.5546875" style="7"/>
    <col min="4353" max="4353" width="31" style="7" customWidth="1"/>
    <col min="4354" max="4355" width="19.5546875" style="7" customWidth="1"/>
    <col min="4356" max="4356" width="20.5546875" style="7" customWidth="1"/>
    <col min="4357" max="4357" width="4.44140625" style="7" customWidth="1"/>
    <col min="4358" max="4360" width="19.5546875" style="7" customWidth="1"/>
    <col min="4361" max="4608" width="11.5546875" style="7"/>
    <col min="4609" max="4609" width="31" style="7" customWidth="1"/>
    <col min="4610" max="4611" width="19.5546875" style="7" customWidth="1"/>
    <col min="4612" max="4612" width="20.5546875" style="7" customWidth="1"/>
    <col min="4613" max="4613" width="4.44140625" style="7" customWidth="1"/>
    <col min="4614" max="4616" width="19.5546875" style="7" customWidth="1"/>
    <col min="4617" max="4864" width="11.5546875" style="7"/>
    <col min="4865" max="4865" width="31" style="7" customWidth="1"/>
    <col min="4866" max="4867" width="19.5546875" style="7" customWidth="1"/>
    <col min="4868" max="4868" width="20.5546875" style="7" customWidth="1"/>
    <col min="4869" max="4869" width="4.44140625" style="7" customWidth="1"/>
    <col min="4870" max="4872" width="19.5546875" style="7" customWidth="1"/>
    <col min="4873" max="5120" width="11.5546875" style="7"/>
    <col min="5121" max="5121" width="31" style="7" customWidth="1"/>
    <col min="5122" max="5123" width="19.5546875" style="7" customWidth="1"/>
    <col min="5124" max="5124" width="20.5546875" style="7" customWidth="1"/>
    <col min="5125" max="5125" width="4.44140625" style="7" customWidth="1"/>
    <col min="5126" max="5128" width="19.5546875" style="7" customWidth="1"/>
    <col min="5129" max="5376" width="11.5546875" style="7"/>
    <col min="5377" max="5377" width="31" style="7" customWidth="1"/>
    <col min="5378" max="5379" width="19.5546875" style="7" customWidth="1"/>
    <col min="5380" max="5380" width="20.5546875" style="7" customWidth="1"/>
    <col min="5381" max="5381" width="4.44140625" style="7" customWidth="1"/>
    <col min="5382" max="5384" width="19.5546875" style="7" customWidth="1"/>
    <col min="5385" max="5632" width="11.5546875" style="7"/>
    <col min="5633" max="5633" width="31" style="7" customWidth="1"/>
    <col min="5634" max="5635" width="19.5546875" style="7" customWidth="1"/>
    <col min="5636" max="5636" width="20.5546875" style="7" customWidth="1"/>
    <col min="5637" max="5637" width="4.44140625" style="7" customWidth="1"/>
    <col min="5638" max="5640" width="19.5546875" style="7" customWidth="1"/>
    <col min="5641" max="5888" width="11.5546875" style="7"/>
    <col min="5889" max="5889" width="31" style="7" customWidth="1"/>
    <col min="5890" max="5891" width="19.5546875" style="7" customWidth="1"/>
    <col min="5892" max="5892" width="20.5546875" style="7" customWidth="1"/>
    <col min="5893" max="5893" width="4.44140625" style="7" customWidth="1"/>
    <col min="5894" max="5896" width="19.5546875" style="7" customWidth="1"/>
    <col min="5897" max="6144" width="11.5546875" style="7"/>
    <col min="6145" max="6145" width="31" style="7" customWidth="1"/>
    <col min="6146" max="6147" width="19.5546875" style="7" customWidth="1"/>
    <col min="6148" max="6148" width="20.5546875" style="7" customWidth="1"/>
    <col min="6149" max="6149" width="4.44140625" style="7" customWidth="1"/>
    <col min="6150" max="6152" width="19.5546875" style="7" customWidth="1"/>
    <col min="6153" max="6400" width="11.5546875" style="7"/>
    <col min="6401" max="6401" width="31" style="7" customWidth="1"/>
    <col min="6402" max="6403" width="19.5546875" style="7" customWidth="1"/>
    <col min="6404" max="6404" width="20.5546875" style="7" customWidth="1"/>
    <col min="6405" max="6405" width="4.44140625" style="7" customWidth="1"/>
    <col min="6406" max="6408" width="19.5546875" style="7" customWidth="1"/>
    <col min="6409" max="6656" width="11.5546875" style="7"/>
    <col min="6657" max="6657" width="31" style="7" customWidth="1"/>
    <col min="6658" max="6659" width="19.5546875" style="7" customWidth="1"/>
    <col min="6660" max="6660" width="20.5546875" style="7" customWidth="1"/>
    <col min="6661" max="6661" width="4.44140625" style="7" customWidth="1"/>
    <col min="6662" max="6664" width="19.5546875" style="7" customWidth="1"/>
    <col min="6665" max="6912" width="11.5546875" style="7"/>
    <col min="6913" max="6913" width="31" style="7" customWidth="1"/>
    <col min="6914" max="6915" width="19.5546875" style="7" customWidth="1"/>
    <col min="6916" max="6916" width="20.5546875" style="7" customWidth="1"/>
    <col min="6917" max="6917" width="4.44140625" style="7" customWidth="1"/>
    <col min="6918" max="6920" width="19.5546875" style="7" customWidth="1"/>
    <col min="6921" max="7168" width="11.5546875" style="7"/>
    <col min="7169" max="7169" width="31" style="7" customWidth="1"/>
    <col min="7170" max="7171" width="19.5546875" style="7" customWidth="1"/>
    <col min="7172" max="7172" width="20.5546875" style="7" customWidth="1"/>
    <col min="7173" max="7173" width="4.44140625" style="7" customWidth="1"/>
    <col min="7174" max="7176" width="19.5546875" style="7" customWidth="1"/>
    <col min="7177" max="7424" width="11.5546875" style="7"/>
    <col min="7425" max="7425" width="31" style="7" customWidth="1"/>
    <col min="7426" max="7427" width="19.5546875" style="7" customWidth="1"/>
    <col min="7428" max="7428" width="20.5546875" style="7" customWidth="1"/>
    <col min="7429" max="7429" width="4.44140625" style="7" customWidth="1"/>
    <col min="7430" max="7432" width="19.5546875" style="7" customWidth="1"/>
    <col min="7433" max="7680" width="11.5546875" style="7"/>
    <col min="7681" max="7681" width="31" style="7" customWidth="1"/>
    <col min="7682" max="7683" width="19.5546875" style="7" customWidth="1"/>
    <col min="7684" max="7684" width="20.5546875" style="7" customWidth="1"/>
    <col min="7685" max="7685" width="4.44140625" style="7" customWidth="1"/>
    <col min="7686" max="7688" width="19.5546875" style="7" customWidth="1"/>
    <col min="7689" max="7936" width="11.5546875" style="7"/>
    <col min="7937" max="7937" width="31" style="7" customWidth="1"/>
    <col min="7938" max="7939" width="19.5546875" style="7" customWidth="1"/>
    <col min="7940" max="7940" width="20.5546875" style="7" customWidth="1"/>
    <col min="7941" max="7941" width="4.44140625" style="7" customWidth="1"/>
    <col min="7942" max="7944" width="19.5546875" style="7" customWidth="1"/>
    <col min="7945" max="8192" width="11.5546875" style="7"/>
    <col min="8193" max="8193" width="31" style="7" customWidth="1"/>
    <col min="8194" max="8195" width="19.5546875" style="7" customWidth="1"/>
    <col min="8196" max="8196" width="20.5546875" style="7" customWidth="1"/>
    <col min="8197" max="8197" width="4.44140625" style="7" customWidth="1"/>
    <col min="8198" max="8200" width="19.5546875" style="7" customWidth="1"/>
    <col min="8201" max="8448" width="11.5546875" style="7"/>
    <col min="8449" max="8449" width="31" style="7" customWidth="1"/>
    <col min="8450" max="8451" width="19.5546875" style="7" customWidth="1"/>
    <col min="8452" max="8452" width="20.5546875" style="7" customWidth="1"/>
    <col min="8453" max="8453" width="4.44140625" style="7" customWidth="1"/>
    <col min="8454" max="8456" width="19.5546875" style="7" customWidth="1"/>
    <col min="8457" max="8704" width="11.5546875" style="7"/>
    <col min="8705" max="8705" width="31" style="7" customWidth="1"/>
    <col min="8706" max="8707" width="19.5546875" style="7" customWidth="1"/>
    <col min="8708" max="8708" width="20.5546875" style="7" customWidth="1"/>
    <col min="8709" max="8709" width="4.44140625" style="7" customWidth="1"/>
    <col min="8710" max="8712" width="19.5546875" style="7" customWidth="1"/>
    <col min="8713" max="8960" width="11.5546875" style="7"/>
    <col min="8961" max="8961" width="31" style="7" customWidth="1"/>
    <col min="8962" max="8963" width="19.5546875" style="7" customWidth="1"/>
    <col min="8964" max="8964" width="20.5546875" style="7" customWidth="1"/>
    <col min="8965" max="8965" width="4.44140625" style="7" customWidth="1"/>
    <col min="8966" max="8968" width="19.5546875" style="7" customWidth="1"/>
    <col min="8969" max="9216" width="11.5546875" style="7"/>
    <col min="9217" max="9217" width="31" style="7" customWidth="1"/>
    <col min="9218" max="9219" width="19.5546875" style="7" customWidth="1"/>
    <col min="9220" max="9220" width="20.5546875" style="7" customWidth="1"/>
    <col min="9221" max="9221" width="4.44140625" style="7" customWidth="1"/>
    <col min="9222" max="9224" width="19.5546875" style="7" customWidth="1"/>
    <col min="9225" max="9472" width="11.5546875" style="7"/>
    <col min="9473" max="9473" width="31" style="7" customWidth="1"/>
    <col min="9474" max="9475" width="19.5546875" style="7" customWidth="1"/>
    <col min="9476" max="9476" width="20.5546875" style="7" customWidth="1"/>
    <col min="9477" max="9477" width="4.44140625" style="7" customWidth="1"/>
    <col min="9478" max="9480" width="19.5546875" style="7" customWidth="1"/>
    <col min="9481" max="9728" width="11.5546875" style="7"/>
    <col min="9729" max="9729" width="31" style="7" customWidth="1"/>
    <col min="9730" max="9731" width="19.5546875" style="7" customWidth="1"/>
    <col min="9732" max="9732" width="20.5546875" style="7" customWidth="1"/>
    <col min="9733" max="9733" width="4.44140625" style="7" customWidth="1"/>
    <col min="9734" max="9736" width="19.5546875" style="7" customWidth="1"/>
    <col min="9737" max="9984" width="11.5546875" style="7"/>
    <col min="9985" max="9985" width="31" style="7" customWidth="1"/>
    <col min="9986" max="9987" width="19.5546875" style="7" customWidth="1"/>
    <col min="9988" max="9988" width="20.5546875" style="7" customWidth="1"/>
    <col min="9989" max="9989" width="4.44140625" style="7" customWidth="1"/>
    <col min="9990" max="9992" width="19.5546875" style="7" customWidth="1"/>
    <col min="9993" max="10240" width="11.5546875" style="7"/>
    <col min="10241" max="10241" width="31" style="7" customWidth="1"/>
    <col min="10242" max="10243" width="19.5546875" style="7" customWidth="1"/>
    <col min="10244" max="10244" width="20.5546875" style="7" customWidth="1"/>
    <col min="10245" max="10245" width="4.44140625" style="7" customWidth="1"/>
    <col min="10246" max="10248" width="19.5546875" style="7" customWidth="1"/>
    <col min="10249" max="10496" width="11.5546875" style="7"/>
    <col min="10497" max="10497" width="31" style="7" customWidth="1"/>
    <col min="10498" max="10499" width="19.5546875" style="7" customWidth="1"/>
    <col min="10500" max="10500" width="20.5546875" style="7" customWidth="1"/>
    <col min="10501" max="10501" width="4.44140625" style="7" customWidth="1"/>
    <col min="10502" max="10504" width="19.5546875" style="7" customWidth="1"/>
    <col min="10505" max="10752" width="11.5546875" style="7"/>
    <col min="10753" max="10753" width="31" style="7" customWidth="1"/>
    <col min="10754" max="10755" width="19.5546875" style="7" customWidth="1"/>
    <col min="10756" max="10756" width="20.5546875" style="7" customWidth="1"/>
    <col min="10757" max="10757" width="4.44140625" style="7" customWidth="1"/>
    <col min="10758" max="10760" width="19.5546875" style="7" customWidth="1"/>
    <col min="10761" max="11008" width="11.5546875" style="7"/>
    <col min="11009" max="11009" width="31" style="7" customWidth="1"/>
    <col min="11010" max="11011" width="19.5546875" style="7" customWidth="1"/>
    <col min="11012" max="11012" width="20.5546875" style="7" customWidth="1"/>
    <col min="11013" max="11013" width="4.44140625" style="7" customWidth="1"/>
    <col min="11014" max="11016" width="19.5546875" style="7" customWidth="1"/>
    <col min="11017" max="11264" width="11.5546875" style="7"/>
    <col min="11265" max="11265" width="31" style="7" customWidth="1"/>
    <col min="11266" max="11267" width="19.5546875" style="7" customWidth="1"/>
    <col min="11268" max="11268" width="20.5546875" style="7" customWidth="1"/>
    <col min="11269" max="11269" width="4.44140625" style="7" customWidth="1"/>
    <col min="11270" max="11272" width="19.5546875" style="7" customWidth="1"/>
    <col min="11273" max="11520" width="11.5546875" style="7"/>
    <col min="11521" max="11521" width="31" style="7" customWidth="1"/>
    <col min="11522" max="11523" width="19.5546875" style="7" customWidth="1"/>
    <col min="11524" max="11524" width="20.5546875" style="7" customWidth="1"/>
    <col min="11525" max="11525" width="4.44140625" style="7" customWidth="1"/>
    <col min="11526" max="11528" width="19.5546875" style="7" customWidth="1"/>
    <col min="11529" max="11776" width="11.5546875" style="7"/>
    <col min="11777" max="11777" width="31" style="7" customWidth="1"/>
    <col min="11778" max="11779" width="19.5546875" style="7" customWidth="1"/>
    <col min="11780" max="11780" width="20.5546875" style="7" customWidth="1"/>
    <col min="11781" max="11781" width="4.44140625" style="7" customWidth="1"/>
    <col min="11782" max="11784" width="19.5546875" style="7" customWidth="1"/>
    <col min="11785" max="12032" width="11.5546875" style="7"/>
    <col min="12033" max="12033" width="31" style="7" customWidth="1"/>
    <col min="12034" max="12035" width="19.5546875" style="7" customWidth="1"/>
    <col min="12036" max="12036" width="20.5546875" style="7" customWidth="1"/>
    <col min="12037" max="12037" width="4.44140625" style="7" customWidth="1"/>
    <col min="12038" max="12040" width="19.5546875" style="7" customWidth="1"/>
    <col min="12041" max="12288" width="11.5546875" style="7"/>
    <col min="12289" max="12289" width="31" style="7" customWidth="1"/>
    <col min="12290" max="12291" width="19.5546875" style="7" customWidth="1"/>
    <col min="12292" max="12292" width="20.5546875" style="7" customWidth="1"/>
    <col min="12293" max="12293" width="4.44140625" style="7" customWidth="1"/>
    <col min="12294" max="12296" width="19.5546875" style="7" customWidth="1"/>
    <col min="12297" max="12544" width="11.5546875" style="7"/>
    <col min="12545" max="12545" width="31" style="7" customWidth="1"/>
    <col min="12546" max="12547" width="19.5546875" style="7" customWidth="1"/>
    <col min="12548" max="12548" width="20.5546875" style="7" customWidth="1"/>
    <col min="12549" max="12549" width="4.44140625" style="7" customWidth="1"/>
    <col min="12550" max="12552" width="19.5546875" style="7" customWidth="1"/>
    <col min="12553" max="12800" width="11.5546875" style="7"/>
    <col min="12801" max="12801" width="31" style="7" customWidth="1"/>
    <col min="12802" max="12803" width="19.5546875" style="7" customWidth="1"/>
    <col min="12804" max="12804" width="20.5546875" style="7" customWidth="1"/>
    <col min="12805" max="12805" width="4.44140625" style="7" customWidth="1"/>
    <col min="12806" max="12808" width="19.5546875" style="7" customWidth="1"/>
    <col min="12809" max="13056" width="11.5546875" style="7"/>
    <col min="13057" max="13057" width="31" style="7" customWidth="1"/>
    <col min="13058" max="13059" width="19.5546875" style="7" customWidth="1"/>
    <col min="13060" max="13060" width="20.5546875" style="7" customWidth="1"/>
    <col min="13061" max="13061" width="4.44140625" style="7" customWidth="1"/>
    <col min="13062" max="13064" width="19.5546875" style="7" customWidth="1"/>
    <col min="13065" max="13312" width="11.5546875" style="7"/>
    <col min="13313" max="13313" width="31" style="7" customWidth="1"/>
    <col min="13314" max="13315" width="19.5546875" style="7" customWidth="1"/>
    <col min="13316" max="13316" width="20.5546875" style="7" customWidth="1"/>
    <col min="13317" max="13317" width="4.44140625" style="7" customWidth="1"/>
    <col min="13318" max="13320" width="19.5546875" style="7" customWidth="1"/>
    <col min="13321" max="13568" width="11.5546875" style="7"/>
    <col min="13569" max="13569" width="31" style="7" customWidth="1"/>
    <col min="13570" max="13571" width="19.5546875" style="7" customWidth="1"/>
    <col min="13572" max="13572" width="20.5546875" style="7" customWidth="1"/>
    <col min="13573" max="13573" width="4.44140625" style="7" customWidth="1"/>
    <col min="13574" max="13576" width="19.5546875" style="7" customWidth="1"/>
    <col min="13577" max="13824" width="11.5546875" style="7"/>
    <col min="13825" max="13825" width="31" style="7" customWidth="1"/>
    <col min="13826" max="13827" width="19.5546875" style="7" customWidth="1"/>
    <col min="13828" max="13828" width="20.5546875" style="7" customWidth="1"/>
    <col min="13829" max="13829" width="4.44140625" style="7" customWidth="1"/>
    <col min="13830" max="13832" width="19.5546875" style="7" customWidth="1"/>
    <col min="13833" max="14080" width="11.5546875" style="7"/>
    <col min="14081" max="14081" width="31" style="7" customWidth="1"/>
    <col min="14082" max="14083" width="19.5546875" style="7" customWidth="1"/>
    <col min="14084" max="14084" width="20.5546875" style="7" customWidth="1"/>
    <col min="14085" max="14085" width="4.44140625" style="7" customWidth="1"/>
    <col min="14086" max="14088" width="19.5546875" style="7" customWidth="1"/>
    <col min="14089" max="14336" width="11.5546875" style="7"/>
    <col min="14337" max="14337" width="31" style="7" customWidth="1"/>
    <col min="14338" max="14339" width="19.5546875" style="7" customWidth="1"/>
    <col min="14340" max="14340" width="20.5546875" style="7" customWidth="1"/>
    <col min="14341" max="14341" width="4.44140625" style="7" customWidth="1"/>
    <col min="14342" max="14344" width="19.5546875" style="7" customWidth="1"/>
    <col min="14345" max="14592" width="11.5546875" style="7"/>
    <col min="14593" max="14593" width="31" style="7" customWidth="1"/>
    <col min="14594" max="14595" width="19.5546875" style="7" customWidth="1"/>
    <col min="14596" max="14596" width="20.5546875" style="7" customWidth="1"/>
    <col min="14597" max="14597" width="4.44140625" style="7" customWidth="1"/>
    <col min="14598" max="14600" width="19.5546875" style="7" customWidth="1"/>
    <col min="14601" max="14848" width="11.5546875" style="7"/>
    <col min="14849" max="14849" width="31" style="7" customWidth="1"/>
    <col min="14850" max="14851" width="19.5546875" style="7" customWidth="1"/>
    <col min="14852" max="14852" width="20.5546875" style="7" customWidth="1"/>
    <col min="14853" max="14853" width="4.44140625" style="7" customWidth="1"/>
    <col min="14854" max="14856" width="19.5546875" style="7" customWidth="1"/>
    <col min="14857" max="15104" width="11.5546875" style="7"/>
    <col min="15105" max="15105" width="31" style="7" customWidth="1"/>
    <col min="15106" max="15107" width="19.5546875" style="7" customWidth="1"/>
    <col min="15108" max="15108" width="20.5546875" style="7" customWidth="1"/>
    <col min="15109" max="15109" width="4.44140625" style="7" customWidth="1"/>
    <col min="15110" max="15112" width="19.5546875" style="7" customWidth="1"/>
    <col min="15113" max="15360" width="11.5546875" style="7"/>
    <col min="15361" max="15361" width="31" style="7" customWidth="1"/>
    <col min="15362" max="15363" width="19.5546875" style="7" customWidth="1"/>
    <col min="15364" max="15364" width="20.5546875" style="7" customWidth="1"/>
    <col min="15365" max="15365" width="4.44140625" style="7" customWidth="1"/>
    <col min="15366" max="15368" width="19.5546875" style="7" customWidth="1"/>
    <col min="15369" max="15616" width="11.5546875" style="7"/>
    <col min="15617" max="15617" width="31" style="7" customWidth="1"/>
    <col min="15618" max="15619" width="19.5546875" style="7" customWidth="1"/>
    <col min="15620" max="15620" width="20.5546875" style="7" customWidth="1"/>
    <col min="15621" max="15621" width="4.44140625" style="7" customWidth="1"/>
    <col min="15622" max="15624" width="19.5546875" style="7" customWidth="1"/>
    <col min="15625" max="15872" width="11.5546875" style="7"/>
    <col min="15873" max="15873" width="31" style="7" customWidth="1"/>
    <col min="15874" max="15875" width="19.5546875" style="7" customWidth="1"/>
    <col min="15876" max="15876" width="20.5546875" style="7" customWidth="1"/>
    <col min="15877" max="15877" width="4.44140625" style="7" customWidth="1"/>
    <col min="15878" max="15880" width="19.5546875" style="7" customWidth="1"/>
    <col min="15881" max="16128" width="11.5546875" style="7"/>
    <col min="16129" max="16129" width="31" style="7" customWidth="1"/>
    <col min="16130" max="16131" width="19.5546875" style="7" customWidth="1"/>
    <col min="16132" max="16132" width="20.5546875" style="7" customWidth="1"/>
    <col min="16133" max="16133" width="4.44140625" style="7" customWidth="1"/>
    <col min="16134" max="16136" width="19.5546875" style="7" customWidth="1"/>
    <col min="16137" max="16384" width="11.5546875" style="7"/>
  </cols>
  <sheetData>
    <row r="1" spans="1:13" s="98" customFormat="1" ht="27.75" customHeight="1">
      <c r="A1" s="1174" t="s">
        <v>1064</v>
      </c>
      <c r="B1" s="190"/>
      <c r="C1" s="190"/>
      <c r="D1" s="190"/>
      <c r="E1" s="190"/>
      <c r="F1" s="190"/>
      <c r="G1" s="190"/>
      <c r="H1" s="190"/>
    </row>
    <row r="2" spans="1:13" s="1105" customFormat="1" ht="34.5" customHeight="1">
      <c r="A2" s="357" t="s">
        <v>1019</v>
      </c>
      <c r="B2" s="357"/>
      <c r="C2" s="357"/>
      <c r="D2" s="357"/>
      <c r="E2" s="357"/>
      <c r="F2" s="357"/>
      <c r="G2" s="357"/>
      <c r="H2" s="357"/>
    </row>
    <row r="3" spans="1:13" s="235" customFormat="1" ht="28.5" customHeight="1">
      <c r="A3" s="99">
        <v>45199</v>
      </c>
      <c r="B3" s="99"/>
      <c r="C3" s="99"/>
      <c r="D3" s="99"/>
      <c r="E3" s="99"/>
      <c r="F3" s="99"/>
      <c r="G3" s="99"/>
      <c r="H3" s="99"/>
    </row>
    <row r="4" spans="1:13" s="76" customFormat="1" ht="6" customHeight="1" thickBot="1"/>
    <row r="5" spans="1:13" s="1107" customFormat="1" ht="35.1" customHeight="1">
      <c r="A5" s="204" t="s">
        <v>64</v>
      </c>
      <c r="B5" s="525" t="s">
        <v>1020</v>
      </c>
      <c r="C5" s="525"/>
      <c r="D5" s="525"/>
      <c r="E5" s="681"/>
      <c r="F5" s="525" t="s">
        <v>1021</v>
      </c>
      <c r="G5" s="525"/>
      <c r="H5" s="525"/>
      <c r="I5" s="1106"/>
      <c r="J5" s="1106"/>
      <c r="K5" s="1106"/>
      <c r="L5" s="1106"/>
    </row>
    <row r="6" spans="1:13" s="1107" customFormat="1" ht="54.9" customHeight="1">
      <c r="A6" s="207"/>
      <c r="B6" s="527" t="s">
        <v>1022</v>
      </c>
      <c r="C6" s="527" t="s">
        <v>1023</v>
      </c>
      <c r="D6" s="527" t="s">
        <v>1024</v>
      </c>
      <c r="E6" s="683"/>
      <c r="F6" s="527" t="s">
        <v>1025</v>
      </c>
      <c r="G6" s="527" t="s">
        <v>1026</v>
      </c>
      <c r="H6" s="1108" t="s">
        <v>1027</v>
      </c>
      <c r="I6" s="1106"/>
      <c r="J6" s="1106"/>
      <c r="K6" s="1106"/>
      <c r="L6" s="1106"/>
    </row>
    <row r="7" spans="1:13" s="1107" customFormat="1" ht="12" customHeight="1">
      <c r="A7" s="1109"/>
      <c r="B7" s="636"/>
      <c r="C7" s="636"/>
      <c r="D7" s="636"/>
      <c r="E7" s="636"/>
      <c r="F7" s="636"/>
      <c r="G7" s="636"/>
      <c r="H7" s="1110"/>
      <c r="I7" s="1106"/>
      <c r="J7" s="1106"/>
      <c r="K7" s="1106"/>
      <c r="L7" s="1106"/>
    </row>
    <row r="8" spans="1:13" s="21" customFormat="1" ht="20.100000000000001" customHeight="1">
      <c r="A8" s="1111" t="s">
        <v>28</v>
      </c>
      <c r="B8" s="615">
        <v>379817.78241000004</v>
      </c>
      <c r="C8" s="615">
        <v>1726060.7230999998</v>
      </c>
      <c r="D8" s="214">
        <v>22</v>
      </c>
      <c r="E8" s="214"/>
      <c r="F8" s="615">
        <v>17773.886730000002</v>
      </c>
      <c r="G8" s="615">
        <v>14721.50373</v>
      </c>
      <c r="H8" s="214">
        <v>120.73</v>
      </c>
      <c r="L8" s="625"/>
      <c r="M8" s="625"/>
    </row>
    <row r="9" spans="1:13" s="21" customFormat="1" ht="20.100000000000001" customHeight="1">
      <c r="A9" s="1111" t="s">
        <v>29</v>
      </c>
      <c r="B9" s="615">
        <v>765105.22454999993</v>
      </c>
      <c r="C9" s="615">
        <v>2751305.0274800002</v>
      </c>
      <c r="D9" s="214">
        <v>27.810000000000002</v>
      </c>
      <c r="E9" s="214"/>
      <c r="F9" s="615">
        <v>6659.6426200000005</v>
      </c>
      <c r="G9" s="615">
        <v>6056.0367200000001</v>
      </c>
      <c r="H9" s="214">
        <v>109.97</v>
      </c>
      <c r="L9" s="625"/>
      <c r="M9" s="625"/>
    </row>
    <row r="10" spans="1:13" s="21" customFormat="1" ht="20.100000000000001" customHeight="1">
      <c r="A10" s="1111" t="s">
        <v>30</v>
      </c>
      <c r="B10" s="615">
        <v>272277.82266000001</v>
      </c>
      <c r="C10" s="615">
        <v>1636853.37314</v>
      </c>
      <c r="D10" s="214">
        <v>16.63</v>
      </c>
      <c r="E10" s="214"/>
      <c r="F10" s="615">
        <v>4471.2740100000001</v>
      </c>
      <c r="G10" s="615">
        <v>3359.2774300000001</v>
      </c>
      <c r="H10" s="214">
        <v>133.1</v>
      </c>
      <c r="L10" s="625"/>
      <c r="M10" s="625"/>
    </row>
    <row r="11" spans="1:13" s="21" customFormat="1" ht="20.100000000000001" customHeight="1">
      <c r="A11" s="1111" t="s">
        <v>31</v>
      </c>
      <c r="B11" s="615">
        <v>196043.96338999999</v>
      </c>
      <c r="C11" s="615">
        <v>423765.88201999996</v>
      </c>
      <c r="D11" s="214">
        <v>46.26</v>
      </c>
      <c r="E11" s="214"/>
      <c r="F11" s="615">
        <v>539.48474999999996</v>
      </c>
      <c r="G11" s="615">
        <v>4.2929400000000006</v>
      </c>
      <c r="H11" s="214">
        <v>12566.79</v>
      </c>
      <c r="L11" s="625"/>
      <c r="M11" s="625"/>
    </row>
    <row r="12" spans="1:13" s="21" customFormat="1" ht="20.100000000000001" customHeight="1">
      <c r="A12" s="1111" t="s">
        <v>32</v>
      </c>
      <c r="B12" s="615">
        <v>59554.032630000002</v>
      </c>
      <c r="C12" s="615">
        <v>291333.91963999998</v>
      </c>
      <c r="D12" s="214">
        <v>20.440000000000001</v>
      </c>
      <c r="E12" s="214"/>
      <c r="F12" s="615">
        <v>5537.9834700000001</v>
      </c>
      <c r="G12" s="615">
        <v>4755.1679599999998</v>
      </c>
      <c r="H12" s="214">
        <v>116.46000000000001</v>
      </c>
      <c r="L12" s="625"/>
      <c r="M12" s="625"/>
    </row>
    <row r="13" spans="1:13" s="21" customFormat="1" ht="20.100000000000001" customHeight="1">
      <c r="A13" s="1111" t="s">
        <v>33</v>
      </c>
      <c r="B13" s="615">
        <v>269910.39132</v>
      </c>
      <c r="C13" s="615">
        <v>1295284.3256199998</v>
      </c>
      <c r="D13" s="214">
        <v>20.84</v>
      </c>
      <c r="E13" s="214"/>
      <c r="F13" s="615">
        <v>15745.750739999999</v>
      </c>
      <c r="G13" s="615">
        <v>10308.112359999999</v>
      </c>
      <c r="H13" s="214">
        <v>152.75</v>
      </c>
      <c r="L13" s="625"/>
      <c r="M13" s="625"/>
    </row>
    <row r="14" spans="1:13" s="21" customFormat="1" ht="20.100000000000001" customHeight="1">
      <c r="A14" s="1111" t="s">
        <v>34</v>
      </c>
      <c r="B14" s="615">
        <v>35439.423860000003</v>
      </c>
      <c r="C14" s="615">
        <v>349185.19243</v>
      </c>
      <c r="D14" s="214">
        <v>10.15</v>
      </c>
      <c r="E14" s="214"/>
      <c r="F14" s="615">
        <v>8235.0030700000007</v>
      </c>
      <c r="G14" s="615">
        <v>32368.255809999999</v>
      </c>
      <c r="H14" s="214">
        <v>25.44</v>
      </c>
      <c r="L14" s="625"/>
      <c r="M14" s="625"/>
    </row>
    <row r="15" spans="1:13" s="21" customFormat="1" ht="20.100000000000001" customHeight="1">
      <c r="A15" s="1111" t="s">
        <v>35</v>
      </c>
      <c r="B15" s="615">
        <v>92921.579430000013</v>
      </c>
      <c r="C15" s="615">
        <v>402549.34826999996</v>
      </c>
      <c r="D15" s="214">
        <v>23.080000000000002</v>
      </c>
      <c r="E15" s="214"/>
      <c r="F15" s="615">
        <v>1691.2282499999999</v>
      </c>
      <c r="G15" s="615">
        <v>2423.8624300000001</v>
      </c>
      <c r="H15" s="214">
        <v>69.77</v>
      </c>
      <c r="L15" s="625"/>
      <c r="M15" s="625"/>
    </row>
    <row r="16" spans="1:13" s="21" customFormat="1" ht="20.100000000000001" customHeight="1">
      <c r="A16" s="1111" t="s">
        <v>36</v>
      </c>
      <c r="B16" s="615">
        <v>87881.41102</v>
      </c>
      <c r="C16" s="615">
        <v>465498.67001999996</v>
      </c>
      <c r="D16" s="214">
        <v>18.88</v>
      </c>
      <c r="E16" s="214"/>
      <c r="F16" s="615">
        <v>6108.9777899999999</v>
      </c>
      <c r="G16" s="615">
        <v>5145.8823200000006</v>
      </c>
      <c r="H16" s="214">
        <v>118.72</v>
      </c>
      <c r="L16" s="625"/>
      <c r="M16" s="625"/>
    </row>
    <row r="17" spans="1:13" s="1113" customFormat="1" ht="24.75" customHeight="1" thickBot="1">
      <c r="A17" s="90" t="s">
        <v>37</v>
      </c>
      <c r="B17" s="761">
        <v>2158951.6312699998</v>
      </c>
      <c r="C17" s="761">
        <v>9341836.461720001</v>
      </c>
      <c r="D17" s="1112">
        <v>23.110569748429292</v>
      </c>
      <c r="E17" s="761"/>
      <c r="F17" s="761">
        <v>66763.23143</v>
      </c>
      <c r="G17" s="761">
        <v>79142.391699999993</v>
      </c>
      <c r="H17" s="1112">
        <v>84.358369763546079</v>
      </c>
      <c r="I17" s="93"/>
      <c r="J17" s="93"/>
      <c r="K17" s="93"/>
      <c r="L17" s="625"/>
      <c r="M17" s="625"/>
    </row>
    <row r="18" spans="1:13" s="76" customFormat="1">
      <c r="A18" s="93"/>
      <c r="B18" s="1114"/>
      <c r="C18" s="1114"/>
      <c r="D18" s="1114"/>
      <c r="E18" s="1114"/>
      <c r="F18" s="1114"/>
      <c r="G18" s="1114"/>
      <c r="H18" s="1114"/>
      <c r="I18" s="412"/>
      <c r="J18" s="412"/>
      <c r="K18" s="412"/>
      <c r="L18" s="412"/>
    </row>
    <row r="19" spans="1:13" s="1116" customFormat="1">
      <c r="A19" s="138" t="s">
        <v>1028</v>
      </c>
      <c r="B19" s="138"/>
      <c r="C19" s="138"/>
      <c r="D19" s="138"/>
      <c r="E19" s="138"/>
      <c r="F19" s="138"/>
      <c r="G19" s="138"/>
      <c r="H19" s="138"/>
      <c r="I19" s="1115"/>
      <c r="J19" s="1115"/>
      <c r="K19" s="1115"/>
      <c r="L19" s="1115"/>
    </row>
    <row r="20" spans="1:13" s="76" customFormat="1">
      <c r="A20" s="229" t="s">
        <v>69</v>
      </c>
      <c r="B20" s="21"/>
      <c r="C20" s="21"/>
      <c r="D20" s="21"/>
      <c r="E20" s="21"/>
      <c r="F20" s="21"/>
      <c r="G20" s="21"/>
      <c r="H20" s="21"/>
    </row>
    <row r="21" spans="1:13">
      <c r="A21" s="15"/>
      <c r="B21" s="15"/>
      <c r="C21" s="15"/>
      <c r="D21" s="15"/>
      <c r="E21" s="15"/>
      <c r="F21" s="15"/>
      <c r="G21" s="15"/>
      <c r="H21" s="15"/>
    </row>
    <row r="22" spans="1:13">
      <c r="A22" s="15"/>
      <c r="B22" s="15"/>
      <c r="C22" s="15"/>
      <c r="D22" s="15"/>
      <c r="E22" s="15"/>
      <c r="F22" s="15"/>
      <c r="G22" s="15"/>
      <c r="H22" s="15"/>
    </row>
    <row r="23" spans="1:13">
      <c r="A23" s="25"/>
      <c r="B23" s="25"/>
      <c r="C23" s="25"/>
      <c r="D23" s="25"/>
      <c r="E23" s="25"/>
      <c r="F23" s="25"/>
      <c r="G23" s="25"/>
      <c r="H23" s="25"/>
    </row>
  </sheetData>
  <mergeCells count="3">
    <mergeCell ref="A5:A6"/>
    <mergeCell ref="B5:D5"/>
    <mergeCell ref="F5:H5"/>
  </mergeCells>
  <hyperlinks>
    <hyperlink ref="A1" location="Índice!A1" display="Volver al Índice" xr:uid="{79D9EA7A-7E5A-4E7A-A9D4-04DB44E2E93E}"/>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0D9E1-6EEE-4AEA-A224-6F8F4555DAFF}">
  <dimension ref="A1:L40"/>
  <sheetViews>
    <sheetView showGridLines="0" zoomScaleNormal="100" workbookViewId="0"/>
  </sheetViews>
  <sheetFormatPr baseColWidth="10" defaultColWidth="11.44140625" defaultRowHeight="13.2"/>
  <cols>
    <col min="1" max="1" width="34.109375" style="7" customWidth="1"/>
    <col min="2" max="6" width="19.44140625" style="7" customWidth="1"/>
    <col min="7" max="7" width="24" style="7" bestFit="1" customWidth="1"/>
    <col min="8" max="8" width="12" style="7" customWidth="1"/>
    <col min="9" max="256" width="11.44140625" style="7"/>
    <col min="257" max="257" width="34.109375" style="7" customWidth="1"/>
    <col min="258" max="262" width="19.44140625" style="7" customWidth="1"/>
    <col min="263" max="263" width="24" style="7" bestFit="1" customWidth="1"/>
    <col min="264" max="264" width="12" style="7" customWidth="1"/>
    <col min="265" max="512" width="11.44140625" style="7"/>
    <col min="513" max="513" width="34.109375" style="7" customWidth="1"/>
    <col min="514" max="518" width="19.44140625" style="7" customWidth="1"/>
    <col min="519" max="519" width="24" style="7" bestFit="1" customWidth="1"/>
    <col min="520" max="520" width="12" style="7" customWidth="1"/>
    <col min="521" max="768" width="11.44140625" style="7"/>
    <col min="769" max="769" width="34.109375" style="7" customWidth="1"/>
    <col min="770" max="774" width="19.44140625" style="7" customWidth="1"/>
    <col min="775" max="775" width="24" style="7" bestFit="1" customWidth="1"/>
    <col min="776" max="776" width="12" style="7" customWidth="1"/>
    <col min="777" max="1024" width="11.44140625" style="7"/>
    <col min="1025" max="1025" width="34.109375" style="7" customWidth="1"/>
    <col min="1026" max="1030" width="19.44140625" style="7" customWidth="1"/>
    <col min="1031" max="1031" width="24" style="7" bestFit="1" customWidth="1"/>
    <col min="1032" max="1032" width="12" style="7" customWidth="1"/>
    <col min="1033" max="1280" width="11.44140625" style="7"/>
    <col min="1281" max="1281" width="34.109375" style="7" customWidth="1"/>
    <col min="1282" max="1286" width="19.44140625" style="7" customWidth="1"/>
    <col min="1287" max="1287" width="24" style="7" bestFit="1" customWidth="1"/>
    <col min="1288" max="1288" width="12" style="7" customWidth="1"/>
    <col min="1289" max="1536" width="11.44140625" style="7"/>
    <col min="1537" max="1537" width="34.109375" style="7" customWidth="1"/>
    <col min="1538" max="1542" width="19.44140625" style="7" customWidth="1"/>
    <col min="1543" max="1543" width="24" style="7" bestFit="1" customWidth="1"/>
    <col min="1544" max="1544" width="12" style="7" customWidth="1"/>
    <col min="1545" max="1792" width="11.44140625" style="7"/>
    <col min="1793" max="1793" width="34.109375" style="7" customWidth="1"/>
    <col min="1794" max="1798" width="19.44140625" style="7" customWidth="1"/>
    <col min="1799" max="1799" width="24" style="7" bestFit="1" customWidth="1"/>
    <col min="1800" max="1800" width="12" style="7" customWidth="1"/>
    <col min="1801" max="2048" width="11.44140625" style="7"/>
    <col min="2049" max="2049" width="34.109375" style="7" customWidth="1"/>
    <col min="2050" max="2054" width="19.44140625" style="7" customWidth="1"/>
    <col min="2055" max="2055" width="24" style="7" bestFit="1" customWidth="1"/>
    <col min="2056" max="2056" width="12" style="7" customWidth="1"/>
    <col min="2057" max="2304" width="11.44140625" style="7"/>
    <col min="2305" max="2305" width="34.109375" style="7" customWidth="1"/>
    <col min="2306" max="2310" width="19.44140625" style="7" customWidth="1"/>
    <col min="2311" max="2311" width="24" style="7" bestFit="1" customWidth="1"/>
    <col min="2312" max="2312" width="12" style="7" customWidth="1"/>
    <col min="2313" max="2560" width="11.44140625" style="7"/>
    <col min="2561" max="2561" width="34.109375" style="7" customWidth="1"/>
    <col min="2562" max="2566" width="19.44140625" style="7" customWidth="1"/>
    <col min="2567" max="2567" width="24" style="7" bestFit="1" customWidth="1"/>
    <col min="2568" max="2568" width="12" style="7" customWidth="1"/>
    <col min="2569" max="2816" width="11.44140625" style="7"/>
    <col min="2817" max="2817" width="34.109375" style="7" customWidth="1"/>
    <col min="2818" max="2822" width="19.44140625" style="7" customWidth="1"/>
    <col min="2823" max="2823" width="24" style="7" bestFit="1" customWidth="1"/>
    <col min="2824" max="2824" width="12" style="7" customWidth="1"/>
    <col min="2825" max="3072" width="11.44140625" style="7"/>
    <col min="3073" max="3073" width="34.109375" style="7" customWidth="1"/>
    <col min="3074" max="3078" width="19.44140625" style="7" customWidth="1"/>
    <col min="3079" max="3079" width="24" style="7" bestFit="1" customWidth="1"/>
    <col min="3080" max="3080" width="12" style="7" customWidth="1"/>
    <col min="3081" max="3328" width="11.44140625" style="7"/>
    <col min="3329" max="3329" width="34.109375" style="7" customWidth="1"/>
    <col min="3330" max="3334" width="19.44140625" style="7" customWidth="1"/>
    <col min="3335" max="3335" width="24" style="7" bestFit="1" customWidth="1"/>
    <col min="3336" max="3336" width="12" style="7" customWidth="1"/>
    <col min="3337" max="3584" width="11.44140625" style="7"/>
    <col min="3585" max="3585" width="34.109375" style="7" customWidth="1"/>
    <col min="3586" max="3590" width="19.44140625" style="7" customWidth="1"/>
    <col min="3591" max="3591" width="24" style="7" bestFit="1" customWidth="1"/>
    <col min="3592" max="3592" width="12" style="7" customWidth="1"/>
    <col min="3593" max="3840" width="11.44140625" style="7"/>
    <col min="3841" max="3841" width="34.109375" style="7" customWidth="1"/>
    <col min="3842" max="3846" width="19.44140625" style="7" customWidth="1"/>
    <col min="3847" max="3847" width="24" style="7" bestFit="1" customWidth="1"/>
    <col min="3848" max="3848" width="12" style="7" customWidth="1"/>
    <col min="3849" max="4096" width="11.44140625" style="7"/>
    <col min="4097" max="4097" width="34.109375" style="7" customWidth="1"/>
    <col min="4098" max="4102" width="19.44140625" style="7" customWidth="1"/>
    <col min="4103" max="4103" width="24" style="7" bestFit="1" customWidth="1"/>
    <col min="4104" max="4104" width="12" style="7" customWidth="1"/>
    <col min="4105" max="4352" width="11.44140625" style="7"/>
    <col min="4353" max="4353" width="34.109375" style="7" customWidth="1"/>
    <col min="4354" max="4358" width="19.44140625" style="7" customWidth="1"/>
    <col min="4359" max="4359" width="24" style="7" bestFit="1" customWidth="1"/>
    <col min="4360" max="4360" width="12" style="7" customWidth="1"/>
    <col min="4361" max="4608" width="11.44140625" style="7"/>
    <col min="4609" max="4609" width="34.109375" style="7" customWidth="1"/>
    <col min="4610" max="4614" width="19.44140625" style="7" customWidth="1"/>
    <col min="4615" max="4615" width="24" style="7" bestFit="1" customWidth="1"/>
    <col min="4616" max="4616" width="12" style="7" customWidth="1"/>
    <col min="4617" max="4864" width="11.44140625" style="7"/>
    <col min="4865" max="4865" width="34.109375" style="7" customWidth="1"/>
    <col min="4866" max="4870" width="19.44140625" style="7" customWidth="1"/>
    <col min="4871" max="4871" width="24" style="7" bestFit="1" customWidth="1"/>
    <col min="4872" max="4872" width="12" style="7" customWidth="1"/>
    <col min="4873" max="5120" width="11.44140625" style="7"/>
    <col min="5121" max="5121" width="34.109375" style="7" customWidth="1"/>
    <col min="5122" max="5126" width="19.44140625" style="7" customWidth="1"/>
    <col min="5127" max="5127" width="24" style="7" bestFit="1" customWidth="1"/>
    <col min="5128" max="5128" width="12" style="7" customWidth="1"/>
    <col min="5129" max="5376" width="11.44140625" style="7"/>
    <col min="5377" max="5377" width="34.109375" style="7" customWidth="1"/>
    <col min="5378" max="5382" width="19.44140625" style="7" customWidth="1"/>
    <col min="5383" max="5383" width="24" style="7" bestFit="1" customWidth="1"/>
    <col min="5384" max="5384" width="12" style="7" customWidth="1"/>
    <col min="5385" max="5632" width="11.44140625" style="7"/>
    <col min="5633" max="5633" width="34.109375" style="7" customWidth="1"/>
    <col min="5634" max="5638" width="19.44140625" style="7" customWidth="1"/>
    <col min="5639" max="5639" width="24" style="7" bestFit="1" customWidth="1"/>
    <col min="5640" max="5640" width="12" style="7" customWidth="1"/>
    <col min="5641" max="5888" width="11.44140625" style="7"/>
    <col min="5889" max="5889" width="34.109375" style="7" customWidth="1"/>
    <col min="5890" max="5894" width="19.44140625" style="7" customWidth="1"/>
    <col min="5895" max="5895" width="24" style="7" bestFit="1" customWidth="1"/>
    <col min="5896" max="5896" width="12" style="7" customWidth="1"/>
    <col min="5897" max="6144" width="11.44140625" style="7"/>
    <col min="6145" max="6145" width="34.109375" style="7" customWidth="1"/>
    <col min="6146" max="6150" width="19.44140625" style="7" customWidth="1"/>
    <col min="6151" max="6151" width="24" style="7" bestFit="1" customWidth="1"/>
    <col min="6152" max="6152" width="12" style="7" customWidth="1"/>
    <col min="6153" max="6400" width="11.44140625" style="7"/>
    <col min="6401" max="6401" width="34.109375" style="7" customWidth="1"/>
    <col min="6402" max="6406" width="19.44140625" style="7" customWidth="1"/>
    <col min="6407" max="6407" width="24" style="7" bestFit="1" customWidth="1"/>
    <col min="6408" max="6408" width="12" style="7" customWidth="1"/>
    <col min="6409" max="6656" width="11.44140625" style="7"/>
    <col min="6657" max="6657" width="34.109375" style="7" customWidth="1"/>
    <col min="6658" max="6662" width="19.44140625" style="7" customWidth="1"/>
    <col min="6663" max="6663" width="24" style="7" bestFit="1" customWidth="1"/>
    <col min="6664" max="6664" width="12" style="7" customWidth="1"/>
    <col min="6665" max="6912" width="11.44140625" style="7"/>
    <col min="6913" max="6913" width="34.109375" style="7" customWidth="1"/>
    <col min="6914" max="6918" width="19.44140625" style="7" customWidth="1"/>
    <col min="6919" max="6919" width="24" style="7" bestFit="1" customWidth="1"/>
    <col min="6920" max="6920" width="12" style="7" customWidth="1"/>
    <col min="6921" max="7168" width="11.44140625" style="7"/>
    <col min="7169" max="7169" width="34.109375" style="7" customWidth="1"/>
    <col min="7170" max="7174" width="19.44140625" style="7" customWidth="1"/>
    <col min="7175" max="7175" width="24" style="7" bestFit="1" customWidth="1"/>
    <col min="7176" max="7176" width="12" style="7" customWidth="1"/>
    <col min="7177" max="7424" width="11.44140625" style="7"/>
    <col min="7425" max="7425" width="34.109375" style="7" customWidth="1"/>
    <col min="7426" max="7430" width="19.44140625" style="7" customWidth="1"/>
    <col min="7431" max="7431" width="24" style="7" bestFit="1" customWidth="1"/>
    <col min="7432" max="7432" width="12" style="7" customWidth="1"/>
    <col min="7433" max="7680" width="11.44140625" style="7"/>
    <col min="7681" max="7681" width="34.109375" style="7" customWidth="1"/>
    <col min="7682" max="7686" width="19.44140625" style="7" customWidth="1"/>
    <col min="7687" max="7687" width="24" style="7" bestFit="1" customWidth="1"/>
    <col min="7688" max="7688" width="12" style="7" customWidth="1"/>
    <col min="7689" max="7936" width="11.44140625" style="7"/>
    <col min="7937" max="7937" width="34.109375" style="7" customWidth="1"/>
    <col min="7938" max="7942" width="19.44140625" style="7" customWidth="1"/>
    <col min="7943" max="7943" width="24" style="7" bestFit="1" customWidth="1"/>
    <col min="7944" max="7944" width="12" style="7" customWidth="1"/>
    <col min="7945" max="8192" width="11.44140625" style="7"/>
    <col min="8193" max="8193" width="34.109375" style="7" customWidth="1"/>
    <col min="8194" max="8198" width="19.44140625" style="7" customWidth="1"/>
    <col min="8199" max="8199" width="24" style="7" bestFit="1" customWidth="1"/>
    <col min="8200" max="8200" width="12" style="7" customWidth="1"/>
    <col min="8201" max="8448" width="11.44140625" style="7"/>
    <col min="8449" max="8449" width="34.109375" style="7" customWidth="1"/>
    <col min="8450" max="8454" width="19.44140625" style="7" customWidth="1"/>
    <col min="8455" max="8455" width="24" style="7" bestFit="1" customWidth="1"/>
    <col min="8456" max="8456" width="12" style="7" customWidth="1"/>
    <col min="8457" max="8704" width="11.44140625" style="7"/>
    <col min="8705" max="8705" width="34.109375" style="7" customWidth="1"/>
    <col min="8706" max="8710" width="19.44140625" style="7" customWidth="1"/>
    <col min="8711" max="8711" width="24" style="7" bestFit="1" customWidth="1"/>
    <col min="8712" max="8712" width="12" style="7" customWidth="1"/>
    <col min="8713" max="8960" width="11.44140625" style="7"/>
    <col min="8961" max="8961" width="34.109375" style="7" customWidth="1"/>
    <col min="8962" max="8966" width="19.44140625" style="7" customWidth="1"/>
    <col min="8967" max="8967" width="24" style="7" bestFit="1" customWidth="1"/>
    <col min="8968" max="8968" width="12" style="7" customWidth="1"/>
    <col min="8969" max="9216" width="11.44140625" style="7"/>
    <col min="9217" max="9217" width="34.109375" style="7" customWidth="1"/>
    <col min="9218" max="9222" width="19.44140625" style="7" customWidth="1"/>
    <col min="9223" max="9223" width="24" style="7" bestFit="1" customWidth="1"/>
    <col min="9224" max="9224" width="12" style="7" customWidth="1"/>
    <col min="9225" max="9472" width="11.44140625" style="7"/>
    <col min="9473" max="9473" width="34.109375" style="7" customWidth="1"/>
    <col min="9474" max="9478" width="19.44140625" style="7" customWidth="1"/>
    <col min="9479" max="9479" width="24" style="7" bestFit="1" customWidth="1"/>
    <col min="9480" max="9480" width="12" style="7" customWidth="1"/>
    <col min="9481" max="9728" width="11.44140625" style="7"/>
    <col min="9729" max="9729" width="34.109375" style="7" customWidth="1"/>
    <col min="9730" max="9734" width="19.44140625" style="7" customWidth="1"/>
    <col min="9735" max="9735" width="24" style="7" bestFit="1" customWidth="1"/>
    <col min="9736" max="9736" width="12" style="7" customWidth="1"/>
    <col min="9737" max="9984" width="11.44140625" style="7"/>
    <col min="9985" max="9985" width="34.109375" style="7" customWidth="1"/>
    <col min="9986" max="9990" width="19.44140625" style="7" customWidth="1"/>
    <col min="9991" max="9991" width="24" style="7" bestFit="1" customWidth="1"/>
    <col min="9992" max="9992" width="12" style="7" customWidth="1"/>
    <col min="9993" max="10240" width="11.44140625" style="7"/>
    <col min="10241" max="10241" width="34.109375" style="7" customWidth="1"/>
    <col min="10242" max="10246" width="19.44140625" style="7" customWidth="1"/>
    <col min="10247" max="10247" width="24" style="7" bestFit="1" customWidth="1"/>
    <col min="10248" max="10248" width="12" style="7" customWidth="1"/>
    <col min="10249" max="10496" width="11.44140625" style="7"/>
    <col min="10497" max="10497" width="34.109375" style="7" customWidth="1"/>
    <col min="10498" max="10502" width="19.44140625" style="7" customWidth="1"/>
    <col min="10503" max="10503" width="24" style="7" bestFit="1" customWidth="1"/>
    <col min="10504" max="10504" width="12" style="7" customWidth="1"/>
    <col min="10505" max="10752" width="11.44140625" style="7"/>
    <col min="10753" max="10753" width="34.109375" style="7" customWidth="1"/>
    <col min="10754" max="10758" width="19.44140625" style="7" customWidth="1"/>
    <col min="10759" max="10759" width="24" style="7" bestFit="1" customWidth="1"/>
    <col min="10760" max="10760" width="12" style="7" customWidth="1"/>
    <col min="10761" max="11008" width="11.44140625" style="7"/>
    <col min="11009" max="11009" width="34.109375" style="7" customWidth="1"/>
    <col min="11010" max="11014" width="19.44140625" style="7" customWidth="1"/>
    <col min="11015" max="11015" width="24" style="7" bestFit="1" customWidth="1"/>
    <col min="11016" max="11016" width="12" style="7" customWidth="1"/>
    <col min="11017" max="11264" width="11.44140625" style="7"/>
    <col min="11265" max="11265" width="34.109375" style="7" customWidth="1"/>
    <col min="11266" max="11270" width="19.44140625" style="7" customWidth="1"/>
    <col min="11271" max="11271" width="24" style="7" bestFit="1" customWidth="1"/>
    <col min="11272" max="11272" width="12" style="7" customWidth="1"/>
    <col min="11273" max="11520" width="11.44140625" style="7"/>
    <col min="11521" max="11521" width="34.109375" style="7" customWidth="1"/>
    <col min="11522" max="11526" width="19.44140625" style="7" customWidth="1"/>
    <col min="11527" max="11527" width="24" style="7" bestFit="1" customWidth="1"/>
    <col min="11528" max="11528" width="12" style="7" customWidth="1"/>
    <col min="11529" max="11776" width="11.44140625" style="7"/>
    <col min="11777" max="11777" width="34.109375" style="7" customWidth="1"/>
    <col min="11778" max="11782" width="19.44140625" style="7" customWidth="1"/>
    <col min="11783" max="11783" width="24" style="7" bestFit="1" customWidth="1"/>
    <col min="11784" max="11784" width="12" style="7" customWidth="1"/>
    <col min="11785" max="12032" width="11.44140625" style="7"/>
    <col min="12033" max="12033" width="34.109375" style="7" customWidth="1"/>
    <col min="12034" max="12038" width="19.44140625" style="7" customWidth="1"/>
    <col min="12039" max="12039" width="24" style="7" bestFit="1" customWidth="1"/>
    <col min="12040" max="12040" width="12" style="7" customWidth="1"/>
    <col min="12041" max="12288" width="11.44140625" style="7"/>
    <col min="12289" max="12289" width="34.109375" style="7" customWidth="1"/>
    <col min="12290" max="12294" width="19.44140625" style="7" customWidth="1"/>
    <col min="12295" max="12295" width="24" style="7" bestFit="1" customWidth="1"/>
    <col min="12296" max="12296" width="12" style="7" customWidth="1"/>
    <col min="12297" max="12544" width="11.44140625" style="7"/>
    <col min="12545" max="12545" width="34.109375" style="7" customWidth="1"/>
    <col min="12546" max="12550" width="19.44140625" style="7" customWidth="1"/>
    <col min="12551" max="12551" width="24" style="7" bestFit="1" customWidth="1"/>
    <col min="12552" max="12552" width="12" style="7" customWidth="1"/>
    <col min="12553" max="12800" width="11.44140625" style="7"/>
    <col min="12801" max="12801" width="34.109375" style="7" customWidth="1"/>
    <col min="12802" max="12806" width="19.44140625" style="7" customWidth="1"/>
    <col min="12807" max="12807" width="24" style="7" bestFit="1" customWidth="1"/>
    <col min="12808" max="12808" width="12" style="7" customWidth="1"/>
    <col min="12809" max="13056" width="11.44140625" style="7"/>
    <col min="13057" max="13057" width="34.109375" style="7" customWidth="1"/>
    <col min="13058" max="13062" width="19.44140625" style="7" customWidth="1"/>
    <col min="13063" max="13063" width="24" style="7" bestFit="1" customWidth="1"/>
    <col min="13064" max="13064" width="12" style="7" customWidth="1"/>
    <col min="13065" max="13312" width="11.44140625" style="7"/>
    <col min="13313" max="13313" width="34.109375" style="7" customWidth="1"/>
    <col min="13314" max="13318" width="19.44140625" style="7" customWidth="1"/>
    <col min="13319" max="13319" width="24" style="7" bestFit="1" customWidth="1"/>
    <col min="13320" max="13320" width="12" style="7" customWidth="1"/>
    <col min="13321" max="13568" width="11.44140625" style="7"/>
    <col min="13569" max="13569" width="34.109375" style="7" customWidth="1"/>
    <col min="13570" max="13574" width="19.44140625" style="7" customWidth="1"/>
    <col min="13575" max="13575" width="24" style="7" bestFit="1" customWidth="1"/>
    <col min="13576" max="13576" width="12" style="7" customWidth="1"/>
    <col min="13577" max="13824" width="11.44140625" style="7"/>
    <col min="13825" max="13825" width="34.109375" style="7" customWidth="1"/>
    <col min="13826" max="13830" width="19.44140625" style="7" customWidth="1"/>
    <col min="13831" max="13831" width="24" style="7" bestFit="1" customWidth="1"/>
    <col min="13832" max="13832" width="12" style="7" customWidth="1"/>
    <col min="13833" max="14080" width="11.44140625" style="7"/>
    <col min="14081" max="14081" width="34.109375" style="7" customWidth="1"/>
    <col min="14082" max="14086" width="19.44140625" style="7" customWidth="1"/>
    <col min="14087" max="14087" width="24" style="7" bestFit="1" customWidth="1"/>
    <col min="14088" max="14088" width="12" style="7" customWidth="1"/>
    <col min="14089" max="14336" width="11.44140625" style="7"/>
    <col min="14337" max="14337" width="34.109375" style="7" customWidth="1"/>
    <col min="14338" max="14342" width="19.44140625" style="7" customWidth="1"/>
    <col min="14343" max="14343" width="24" style="7" bestFit="1" customWidth="1"/>
    <col min="14344" max="14344" width="12" style="7" customWidth="1"/>
    <col min="14345" max="14592" width="11.44140625" style="7"/>
    <col min="14593" max="14593" width="34.109375" style="7" customWidth="1"/>
    <col min="14594" max="14598" width="19.44140625" style="7" customWidth="1"/>
    <col min="14599" max="14599" width="24" style="7" bestFit="1" customWidth="1"/>
    <col min="14600" max="14600" width="12" style="7" customWidth="1"/>
    <col min="14601" max="14848" width="11.44140625" style="7"/>
    <col min="14849" max="14849" width="34.109375" style="7" customWidth="1"/>
    <col min="14850" max="14854" width="19.44140625" style="7" customWidth="1"/>
    <col min="14855" max="14855" width="24" style="7" bestFit="1" customWidth="1"/>
    <col min="14856" max="14856" width="12" style="7" customWidth="1"/>
    <col min="14857" max="15104" width="11.44140625" style="7"/>
    <col min="15105" max="15105" width="34.109375" style="7" customWidth="1"/>
    <col min="15106" max="15110" width="19.44140625" style="7" customWidth="1"/>
    <col min="15111" max="15111" width="24" style="7" bestFit="1" customWidth="1"/>
    <col min="15112" max="15112" width="12" style="7" customWidth="1"/>
    <col min="15113" max="15360" width="11.44140625" style="7"/>
    <col min="15361" max="15361" width="34.109375" style="7" customWidth="1"/>
    <col min="15362" max="15366" width="19.44140625" style="7" customWidth="1"/>
    <col min="15367" max="15367" width="24" style="7" bestFit="1" customWidth="1"/>
    <col min="15368" max="15368" width="12" style="7" customWidth="1"/>
    <col min="15369" max="15616" width="11.44140625" style="7"/>
    <col min="15617" max="15617" width="34.109375" style="7" customWidth="1"/>
    <col min="15618" max="15622" width="19.44140625" style="7" customWidth="1"/>
    <col min="15623" max="15623" width="24" style="7" bestFit="1" customWidth="1"/>
    <col min="15624" max="15624" width="12" style="7" customWidth="1"/>
    <col min="15625" max="15872" width="11.44140625" style="7"/>
    <col min="15873" max="15873" width="34.109375" style="7" customWidth="1"/>
    <col min="15874" max="15878" width="19.44140625" style="7" customWidth="1"/>
    <col min="15879" max="15879" width="24" style="7" bestFit="1" customWidth="1"/>
    <col min="15880" max="15880" width="12" style="7" customWidth="1"/>
    <col min="15881" max="16128" width="11.44140625" style="7"/>
    <col min="16129" max="16129" width="34.109375" style="7" customWidth="1"/>
    <col min="16130" max="16134" width="19.44140625" style="7" customWidth="1"/>
    <col min="16135" max="16135" width="24" style="7" bestFit="1" customWidth="1"/>
    <col min="16136" max="16136" width="12" style="7" customWidth="1"/>
    <col min="16137" max="16384" width="11.44140625" style="7"/>
  </cols>
  <sheetData>
    <row r="1" spans="1:12" s="1" customFormat="1" ht="16.5" customHeight="1">
      <c r="A1" s="1174" t="s">
        <v>1064</v>
      </c>
    </row>
    <row r="2" spans="1:12" s="500" customFormat="1" ht="24" customHeight="1">
      <c r="A2" s="3" t="s">
        <v>1010</v>
      </c>
      <c r="B2" s="3"/>
      <c r="C2" s="3"/>
      <c r="D2" s="3"/>
      <c r="E2" s="3"/>
      <c r="F2" s="3"/>
      <c r="G2" s="3"/>
    </row>
    <row r="3" spans="1:12" s="501" customFormat="1" ht="19.5" customHeight="1">
      <c r="A3" s="123">
        <v>45199</v>
      </c>
      <c r="B3" s="123"/>
      <c r="C3" s="123"/>
      <c r="D3" s="123"/>
      <c r="E3" s="123"/>
      <c r="F3" s="123"/>
      <c r="G3" s="123"/>
    </row>
    <row r="4" spans="1:12" s="104" customFormat="1" ht="18.75" customHeight="1">
      <c r="A4" s="502" t="s">
        <v>71</v>
      </c>
      <c r="B4" s="502"/>
      <c r="C4" s="502"/>
      <c r="D4" s="502"/>
      <c r="E4" s="502"/>
      <c r="F4" s="502"/>
      <c r="G4" s="502"/>
    </row>
    <row r="5" spans="1:12" s="94" customFormat="1" ht="8.25" customHeight="1" thickBot="1"/>
    <row r="6" spans="1:12" s="1090" customFormat="1" ht="33.75" customHeight="1">
      <c r="A6" s="546" t="s">
        <v>64</v>
      </c>
      <c r="B6" s="1089" t="s">
        <v>1011</v>
      </c>
      <c r="C6" s="1089" t="s">
        <v>1012</v>
      </c>
      <c r="D6" s="1089" t="s">
        <v>1013</v>
      </c>
      <c r="E6" s="1089" t="s">
        <v>1014</v>
      </c>
      <c r="F6" s="1089" t="s">
        <v>1015</v>
      </c>
      <c r="G6" s="767" t="s">
        <v>1016</v>
      </c>
      <c r="H6" s="7"/>
    </row>
    <row r="7" spans="1:12" s="1090" customFormat="1" ht="6.75" customHeight="1">
      <c r="A7" s="1091"/>
      <c r="B7" s="1091"/>
      <c r="C7" s="1091"/>
      <c r="D7" s="1091"/>
      <c r="E7" s="1091"/>
      <c r="F7" s="1091"/>
      <c r="G7" s="1092"/>
      <c r="H7" s="7"/>
    </row>
    <row r="8" spans="1:12" s="717" customFormat="1" ht="15" customHeight="1">
      <c r="A8" s="85" t="s">
        <v>28</v>
      </c>
      <c r="B8" s="1093">
        <v>5350425</v>
      </c>
      <c r="C8" s="1093">
        <v>1381849.953</v>
      </c>
      <c r="D8" s="1093">
        <v>1967131.879</v>
      </c>
      <c r="E8" s="1093">
        <v>71414.343999999997</v>
      </c>
      <c r="F8" s="1093">
        <v>2040567.1470000001</v>
      </c>
      <c r="G8" s="1094">
        <v>1379829.0279999999</v>
      </c>
      <c r="H8" s="7"/>
    </row>
    <row r="9" spans="1:12" s="717" customFormat="1" ht="15" customHeight="1">
      <c r="A9" s="15" t="s">
        <v>29</v>
      </c>
      <c r="B9" s="1093">
        <v>397414</v>
      </c>
      <c r="C9" s="1093">
        <v>2525627.486</v>
      </c>
      <c r="D9" s="1093">
        <v>1943093.5090000001</v>
      </c>
      <c r="E9" s="1093">
        <v>0</v>
      </c>
      <c r="F9" s="1093">
        <v>1873348.838</v>
      </c>
      <c r="G9" s="1094">
        <v>2595372.1570000001</v>
      </c>
      <c r="H9" s="7"/>
    </row>
    <row r="10" spans="1:12" s="717" customFormat="1" ht="15" customHeight="1">
      <c r="A10" s="15" t="s">
        <v>30</v>
      </c>
      <c r="B10" s="1093">
        <v>1567687</v>
      </c>
      <c r="C10" s="1093">
        <v>1500540.108</v>
      </c>
      <c r="D10" s="1093">
        <v>919458.14</v>
      </c>
      <c r="E10" s="1093">
        <v>857.79499999999996</v>
      </c>
      <c r="F10" s="1093">
        <v>906164.87100000004</v>
      </c>
      <c r="G10" s="1094">
        <v>1514691.173</v>
      </c>
      <c r="H10" s="7"/>
    </row>
    <row r="11" spans="1:12" s="717" customFormat="1" ht="15" customHeight="1">
      <c r="A11" s="15" t="s">
        <v>31</v>
      </c>
      <c r="B11" s="1093">
        <v>7850</v>
      </c>
      <c r="C11" s="1093">
        <v>515016.78</v>
      </c>
      <c r="D11" s="1093">
        <v>36071.949000000001</v>
      </c>
      <c r="E11" s="1093">
        <v>976.24300000000005</v>
      </c>
      <c r="F11" s="1093">
        <v>33576.313999999998</v>
      </c>
      <c r="G11" s="1094">
        <v>518488.65899999999</v>
      </c>
      <c r="H11" s="7"/>
    </row>
    <row r="12" spans="1:12" s="717" customFormat="1" ht="15" customHeight="1">
      <c r="A12" s="15" t="s">
        <v>32</v>
      </c>
      <c r="B12" s="1093">
        <v>57706</v>
      </c>
      <c r="C12" s="1093">
        <v>327883.54800000001</v>
      </c>
      <c r="D12" s="1093">
        <v>79589.248999999996</v>
      </c>
      <c r="E12" s="1093">
        <v>1265.6400000000001</v>
      </c>
      <c r="F12" s="1093">
        <v>87603.955000000002</v>
      </c>
      <c r="G12" s="1094">
        <v>321134.48200000002</v>
      </c>
      <c r="H12" s="7"/>
    </row>
    <row r="13" spans="1:12" s="717" customFormat="1" ht="15" customHeight="1">
      <c r="A13" s="15" t="s">
        <v>33</v>
      </c>
      <c r="B13" s="1093">
        <v>327697</v>
      </c>
      <c r="C13" s="1093">
        <v>836001.39199999999</v>
      </c>
      <c r="D13" s="1093">
        <v>96476.835000000006</v>
      </c>
      <c r="E13" s="1093">
        <v>4190.848</v>
      </c>
      <c r="F13" s="1093">
        <v>120275.243</v>
      </c>
      <c r="G13" s="1094">
        <v>816393.83100000001</v>
      </c>
      <c r="H13" s="7"/>
      <c r="I13" s="1095"/>
      <c r="J13" s="1095"/>
      <c r="K13" s="1095"/>
      <c r="L13" s="1095"/>
    </row>
    <row r="14" spans="1:12" s="717" customFormat="1" ht="14.25" customHeight="1">
      <c r="A14" s="85" t="s">
        <v>34</v>
      </c>
      <c r="B14" s="1093">
        <v>0</v>
      </c>
      <c r="C14" s="1093">
        <v>0</v>
      </c>
      <c r="D14" s="1093">
        <v>0</v>
      </c>
      <c r="E14" s="1093">
        <v>0</v>
      </c>
      <c r="F14" s="1093">
        <v>0</v>
      </c>
      <c r="G14" s="1094">
        <v>0</v>
      </c>
      <c r="H14" s="7"/>
    </row>
    <row r="15" spans="1:12" s="717" customFormat="1" ht="14.25" customHeight="1">
      <c r="A15" s="85" t="s">
        <v>35</v>
      </c>
      <c r="B15" s="1093">
        <v>46332</v>
      </c>
      <c r="C15" s="1093">
        <v>539529.44200000004</v>
      </c>
      <c r="D15" s="1093">
        <v>107116.887</v>
      </c>
      <c r="E15" s="1093">
        <v>558.45799999999997</v>
      </c>
      <c r="F15" s="1093">
        <v>120466.34600000001</v>
      </c>
      <c r="G15" s="1094">
        <v>526738.44099999999</v>
      </c>
      <c r="H15" s="7"/>
    </row>
    <row r="16" spans="1:12" s="717" customFormat="1" ht="14.25" customHeight="1">
      <c r="A16" s="85" t="s">
        <v>36</v>
      </c>
      <c r="B16" s="1093">
        <v>110914</v>
      </c>
      <c r="C16" s="1093">
        <v>527003.196</v>
      </c>
      <c r="D16" s="1093">
        <v>104563.36500000001</v>
      </c>
      <c r="E16" s="1093">
        <v>480.46</v>
      </c>
      <c r="F16" s="1093">
        <v>120602.086</v>
      </c>
      <c r="G16" s="1094">
        <v>511444.93400000001</v>
      </c>
      <c r="H16" s="7"/>
    </row>
    <row r="17" spans="1:12" s="717" customFormat="1" ht="21.9" customHeight="1">
      <c r="A17" s="1096" t="s">
        <v>37</v>
      </c>
      <c r="B17" s="1097">
        <v>7866025</v>
      </c>
      <c r="C17" s="1097">
        <v>8153451.9050000012</v>
      </c>
      <c r="D17" s="1097">
        <v>5253501.8130000001</v>
      </c>
      <c r="E17" s="1097">
        <v>79743.788</v>
      </c>
      <c r="F17" s="1097">
        <v>5302604.8000000007</v>
      </c>
      <c r="G17" s="1097">
        <v>8184092.7050000001</v>
      </c>
      <c r="H17" s="7"/>
    </row>
    <row r="18" spans="1:12" s="1090" customFormat="1" ht="6" customHeight="1">
      <c r="A18" s="85"/>
      <c r="B18" s="85"/>
      <c r="C18" s="1098"/>
      <c r="D18" s="1098"/>
      <c r="E18" s="1098"/>
      <c r="F18" s="1098"/>
      <c r="G18" s="1098"/>
      <c r="H18" s="7"/>
    </row>
    <row r="19" spans="1:12" s="500" customFormat="1" ht="24" customHeight="1">
      <c r="A19" s="716" t="s">
        <v>1017</v>
      </c>
      <c r="B19" s="716"/>
      <c r="C19" s="716"/>
      <c r="D19" s="716"/>
      <c r="E19" s="716"/>
      <c r="F19" s="716"/>
      <c r="G19" s="716"/>
      <c r="H19" s="7"/>
    </row>
    <row r="20" spans="1:12" s="1099" customFormat="1" ht="16.5" customHeight="1">
      <c r="A20" s="229" t="s">
        <v>69</v>
      </c>
      <c r="B20" s="15"/>
      <c r="C20" s="15"/>
      <c r="D20" s="15"/>
      <c r="E20" s="15"/>
      <c r="F20" s="15"/>
      <c r="G20" s="15"/>
      <c r="H20" s="7"/>
    </row>
    <row r="21" spans="1:12" s="1100" customFormat="1" ht="16.5" customHeight="1">
      <c r="A21" s="15"/>
      <c r="B21" s="15"/>
      <c r="C21" s="15"/>
      <c r="D21" s="15"/>
      <c r="E21" s="15"/>
      <c r="F21" s="15"/>
      <c r="G21" s="15"/>
      <c r="H21" s="7"/>
    </row>
    <row r="22" spans="1:12" s="94" customFormat="1" ht="7.5" customHeight="1">
      <c r="A22" s="15"/>
      <c r="B22" s="15"/>
      <c r="C22" s="15"/>
      <c r="D22" s="15"/>
      <c r="E22" s="15"/>
      <c r="F22" s="15"/>
      <c r="G22" s="15"/>
      <c r="H22" s="7"/>
    </row>
    <row r="23" spans="1:12" s="1090" customFormat="1" ht="31.5" customHeight="1"/>
    <row r="24" spans="1:12" s="1090" customFormat="1" ht="5.25" customHeight="1"/>
    <row r="25" spans="1:12" s="717" customFormat="1" ht="15" customHeight="1"/>
    <row r="26" spans="1:12" s="717" customFormat="1" ht="15" customHeight="1"/>
    <row r="27" spans="1:12" s="717" customFormat="1" ht="15" customHeight="1"/>
    <row r="28" spans="1:12" s="717" customFormat="1" ht="15" customHeight="1"/>
    <row r="29" spans="1:12" s="717" customFormat="1" ht="15" customHeight="1"/>
    <row r="30" spans="1:12" s="717" customFormat="1" ht="15" customHeight="1"/>
    <row r="31" spans="1:12" s="717" customFormat="1" ht="15" customHeight="1">
      <c r="H31" s="1093"/>
      <c r="I31" s="1093"/>
      <c r="J31" s="1093"/>
      <c r="K31" s="1093"/>
      <c r="L31" s="1094"/>
    </row>
    <row r="32" spans="1:12" s="717" customFormat="1" ht="15" customHeight="1">
      <c r="H32" s="1095"/>
      <c r="I32" s="1095"/>
      <c r="J32" s="1095"/>
      <c r="K32" s="1095"/>
      <c r="L32" s="1095"/>
    </row>
    <row r="33" spans="7:7" s="717" customFormat="1" ht="15" customHeight="1"/>
    <row r="34" spans="7:7" s="1101" customFormat="1" ht="13.5" customHeight="1"/>
    <row r="35" spans="7:7" s="1101" customFormat="1" ht="13.5" customHeight="1"/>
    <row r="36" spans="7:7" s="1101" customFormat="1" ht="13.5" customHeight="1"/>
    <row r="37" spans="7:7" s="1101" customFormat="1" ht="21.9" customHeight="1"/>
    <row r="38" spans="7:7" s="1102" customFormat="1" ht="8.25" customHeight="1"/>
    <row r="39" spans="7:7" s="1103" customFormat="1" ht="9.6"/>
    <row r="40" spans="7:7">
      <c r="G40" s="1104"/>
    </row>
  </sheetData>
  <mergeCells count="3">
    <mergeCell ref="A2:G2"/>
    <mergeCell ref="A3:G3"/>
    <mergeCell ref="A4:G4"/>
  </mergeCells>
  <hyperlinks>
    <hyperlink ref="A1" location="Índice!A1" display="Volver al Índice" xr:uid="{C29A23B7-3833-4B85-A085-3084BD49C2B8}"/>
  </hyperlinks>
  <printOptions horizontalCentered="1" verticalCentered="1"/>
  <pageMargins left="1.1811023622047245" right="1.1811023622047245" top="0.98425196850393704" bottom="0.98425196850393704" header="0.59055118110236227" footer="0.59055118110236227"/>
  <pageSetup paperSize="9" scale="71"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1BA06-4398-4D81-97F8-BAFD89FD353A}">
  <dimension ref="A1:G27"/>
  <sheetViews>
    <sheetView showGridLines="0" workbookViewId="0"/>
  </sheetViews>
  <sheetFormatPr baseColWidth="10" defaultRowHeight="13.2"/>
  <cols>
    <col min="1" max="1" width="34.44140625" style="7" customWidth="1"/>
    <col min="2" max="7" width="19.5546875" style="7" customWidth="1"/>
    <col min="8" max="256" width="11.5546875" style="7"/>
    <col min="257" max="257" width="34.44140625" style="7" customWidth="1"/>
    <col min="258" max="263" width="19.5546875" style="7" customWidth="1"/>
    <col min="264" max="512" width="11.5546875" style="7"/>
    <col min="513" max="513" width="34.44140625" style="7" customWidth="1"/>
    <col min="514" max="519" width="19.5546875" style="7" customWidth="1"/>
    <col min="520" max="768" width="11.5546875" style="7"/>
    <col min="769" max="769" width="34.44140625" style="7" customWidth="1"/>
    <col min="770" max="775" width="19.5546875" style="7" customWidth="1"/>
    <col min="776" max="1024" width="11.5546875" style="7"/>
    <col min="1025" max="1025" width="34.44140625" style="7" customWidth="1"/>
    <col min="1026" max="1031" width="19.5546875" style="7" customWidth="1"/>
    <col min="1032" max="1280" width="11.5546875" style="7"/>
    <col min="1281" max="1281" width="34.44140625" style="7" customWidth="1"/>
    <col min="1282" max="1287" width="19.5546875" style="7" customWidth="1"/>
    <col min="1288" max="1536" width="11.5546875" style="7"/>
    <col min="1537" max="1537" width="34.44140625" style="7" customWidth="1"/>
    <col min="1538" max="1543" width="19.5546875" style="7" customWidth="1"/>
    <col min="1544" max="1792" width="11.5546875" style="7"/>
    <col min="1793" max="1793" width="34.44140625" style="7" customWidth="1"/>
    <col min="1794" max="1799" width="19.5546875" style="7" customWidth="1"/>
    <col min="1800" max="2048" width="11.5546875" style="7"/>
    <col min="2049" max="2049" width="34.44140625" style="7" customWidth="1"/>
    <col min="2050" max="2055" width="19.5546875" style="7" customWidth="1"/>
    <col min="2056" max="2304" width="11.5546875" style="7"/>
    <col min="2305" max="2305" width="34.44140625" style="7" customWidth="1"/>
    <col min="2306" max="2311" width="19.5546875" style="7" customWidth="1"/>
    <col min="2312" max="2560" width="11.5546875" style="7"/>
    <col min="2561" max="2561" width="34.44140625" style="7" customWidth="1"/>
    <col min="2562" max="2567" width="19.5546875" style="7" customWidth="1"/>
    <col min="2568" max="2816" width="11.5546875" style="7"/>
    <col min="2817" max="2817" width="34.44140625" style="7" customWidth="1"/>
    <col min="2818" max="2823" width="19.5546875" style="7" customWidth="1"/>
    <col min="2824" max="3072" width="11.5546875" style="7"/>
    <col min="3073" max="3073" width="34.44140625" style="7" customWidth="1"/>
    <col min="3074" max="3079" width="19.5546875" style="7" customWidth="1"/>
    <col min="3080" max="3328" width="11.5546875" style="7"/>
    <col min="3329" max="3329" width="34.44140625" style="7" customWidth="1"/>
    <col min="3330" max="3335" width="19.5546875" style="7" customWidth="1"/>
    <col min="3336" max="3584" width="11.5546875" style="7"/>
    <col min="3585" max="3585" width="34.44140625" style="7" customWidth="1"/>
    <col min="3586" max="3591" width="19.5546875" style="7" customWidth="1"/>
    <col min="3592" max="3840" width="11.5546875" style="7"/>
    <col min="3841" max="3841" width="34.44140625" style="7" customWidth="1"/>
    <col min="3842" max="3847" width="19.5546875" style="7" customWidth="1"/>
    <col min="3848" max="4096" width="11.5546875" style="7"/>
    <col min="4097" max="4097" width="34.44140625" style="7" customWidth="1"/>
    <col min="4098" max="4103" width="19.5546875" style="7" customWidth="1"/>
    <col min="4104" max="4352" width="11.5546875" style="7"/>
    <col min="4353" max="4353" width="34.44140625" style="7" customWidth="1"/>
    <col min="4354" max="4359" width="19.5546875" style="7" customWidth="1"/>
    <col min="4360" max="4608" width="11.5546875" style="7"/>
    <col min="4609" max="4609" width="34.44140625" style="7" customWidth="1"/>
    <col min="4610" max="4615" width="19.5546875" style="7" customWidth="1"/>
    <col min="4616" max="4864" width="11.5546875" style="7"/>
    <col min="4865" max="4865" width="34.44140625" style="7" customWidth="1"/>
    <col min="4866" max="4871" width="19.5546875" style="7" customWidth="1"/>
    <col min="4872" max="5120" width="11.5546875" style="7"/>
    <col min="5121" max="5121" width="34.44140625" style="7" customWidth="1"/>
    <col min="5122" max="5127" width="19.5546875" style="7" customWidth="1"/>
    <col min="5128" max="5376" width="11.5546875" style="7"/>
    <col min="5377" max="5377" width="34.44140625" style="7" customWidth="1"/>
    <col min="5378" max="5383" width="19.5546875" style="7" customWidth="1"/>
    <col min="5384" max="5632" width="11.5546875" style="7"/>
    <col min="5633" max="5633" width="34.44140625" style="7" customWidth="1"/>
    <col min="5634" max="5639" width="19.5546875" style="7" customWidth="1"/>
    <col min="5640" max="5888" width="11.5546875" style="7"/>
    <col min="5889" max="5889" width="34.44140625" style="7" customWidth="1"/>
    <col min="5890" max="5895" width="19.5546875" style="7" customWidth="1"/>
    <col min="5896" max="6144" width="11.5546875" style="7"/>
    <col min="6145" max="6145" width="34.44140625" style="7" customWidth="1"/>
    <col min="6146" max="6151" width="19.5546875" style="7" customWidth="1"/>
    <col min="6152" max="6400" width="11.5546875" style="7"/>
    <col min="6401" max="6401" width="34.44140625" style="7" customWidth="1"/>
    <col min="6402" max="6407" width="19.5546875" style="7" customWidth="1"/>
    <col min="6408" max="6656" width="11.5546875" style="7"/>
    <col min="6657" max="6657" width="34.44140625" style="7" customWidth="1"/>
    <col min="6658" max="6663" width="19.5546875" style="7" customWidth="1"/>
    <col min="6664" max="6912" width="11.5546875" style="7"/>
    <col min="6913" max="6913" width="34.44140625" style="7" customWidth="1"/>
    <col min="6914" max="6919" width="19.5546875" style="7" customWidth="1"/>
    <col min="6920" max="7168" width="11.5546875" style="7"/>
    <col min="7169" max="7169" width="34.44140625" style="7" customWidth="1"/>
    <col min="7170" max="7175" width="19.5546875" style="7" customWidth="1"/>
    <col min="7176" max="7424" width="11.5546875" style="7"/>
    <col min="7425" max="7425" width="34.44140625" style="7" customWidth="1"/>
    <col min="7426" max="7431" width="19.5546875" style="7" customWidth="1"/>
    <col min="7432" max="7680" width="11.5546875" style="7"/>
    <col min="7681" max="7681" width="34.44140625" style="7" customWidth="1"/>
    <col min="7682" max="7687" width="19.5546875" style="7" customWidth="1"/>
    <col min="7688" max="7936" width="11.5546875" style="7"/>
    <col min="7937" max="7937" width="34.44140625" style="7" customWidth="1"/>
    <col min="7938" max="7943" width="19.5546875" style="7" customWidth="1"/>
    <col min="7944" max="8192" width="11.5546875" style="7"/>
    <col min="8193" max="8193" width="34.44140625" style="7" customWidth="1"/>
    <col min="8194" max="8199" width="19.5546875" style="7" customWidth="1"/>
    <col min="8200" max="8448" width="11.5546875" style="7"/>
    <col min="8449" max="8449" width="34.44140625" style="7" customWidth="1"/>
    <col min="8450" max="8455" width="19.5546875" style="7" customWidth="1"/>
    <col min="8456" max="8704" width="11.5546875" style="7"/>
    <col min="8705" max="8705" width="34.44140625" style="7" customWidth="1"/>
    <col min="8706" max="8711" width="19.5546875" style="7" customWidth="1"/>
    <col min="8712" max="8960" width="11.5546875" style="7"/>
    <col min="8961" max="8961" width="34.44140625" style="7" customWidth="1"/>
    <col min="8962" max="8967" width="19.5546875" style="7" customWidth="1"/>
    <col min="8968" max="9216" width="11.5546875" style="7"/>
    <col min="9217" max="9217" width="34.44140625" style="7" customWidth="1"/>
    <col min="9218" max="9223" width="19.5546875" style="7" customWidth="1"/>
    <col min="9224" max="9472" width="11.5546875" style="7"/>
    <col min="9473" max="9473" width="34.44140625" style="7" customWidth="1"/>
    <col min="9474" max="9479" width="19.5546875" style="7" customWidth="1"/>
    <col min="9480" max="9728" width="11.5546875" style="7"/>
    <col min="9729" max="9729" width="34.44140625" style="7" customWidth="1"/>
    <col min="9730" max="9735" width="19.5546875" style="7" customWidth="1"/>
    <col min="9736" max="9984" width="11.5546875" style="7"/>
    <col min="9985" max="9985" width="34.44140625" style="7" customWidth="1"/>
    <col min="9986" max="9991" width="19.5546875" style="7" customWidth="1"/>
    <col min="9992" max="10240" width="11.5546875" style="7"/>
    <col min="10241" max="10241" width="34.44140625" style="7" customWidth="1"/>
    <col min="10242" max="10247" width="19.5546875" style="7" customWidth="1"/>
    <col min="10248" max="10496" width="11.5546875" style="7"/>
    <col min="10497" max="10497" width="34.44140625" style="7" customWidth="1"/>
    <col min="10498" max="10503" width="19.5546875" style="7" customWidth="1"/>
    <col min="10504" max="10752" width="11.5546875" style="7"/>
    <col min="10753" max="10753" width="34.44140625" style="7" customWidth="1"/>
    <col min="10754" max="10759" width="19.5546875" style="7" customWidth="1"/>
    <col min="10760" max="11008" width="11.5546875" style="7"/>
    <col min="11009" max="11009" width="34.44140625" style="7" customWidth="1"/>
    <col min="11010" max="11015" width="19.5546875" style="7" customWidth="1"/>
    <col min="11016" max="11264" width="11.5546875" style="7"/>
    <col min="11265" max="11265" width="34.44140625" style="7" customWidth="1"/>
    <col min="11266" max="11271" width="19.5546875" style="7" customWidth="1"/>
    <col min="11272" max="11520" width="11.5546875" style="7"/>
    <col min="11521" max="11521" width="34.44140625" style="7" customWidth="1"/>
    <col min="11522" max="11527" width="19.5546875" style="7" customWidth="1"/>
    <col min="11528" max="11776" width="11.5546875" style="7"/>
    <col min="11777" max="11777" width="34.44140625" style="7" customWidth="1"/>
    <col min="11778" max="11783" width="19.5546875" style="7" customWidth="1"/>
    <col min="11784" max="12032" width="11.5546875" style="7"/>
    <col min="12033" max="12033" width="34.44140625" style="7" customWidth="1"/>
    <col min="12034" max="12039" width="19.5546875" style="7" customWidth="1"/>
    <col min="12040" max="12288" width="11.5546875" style="7"/>
    <col min="12289" max="12289" width="34.44140625" style="7" customWidth="1"/>
    <col min="12290" max="12295" width="19.5546875" style="7" customWidth="1"/>
    <col min="12296" max="12544" width="11.5546875" style="7"/>
    <col min="12545" max="12545" width="34.44140625" style="7" customWidth="1"/>
    <col min="12546" max="12551" width="19.5546875" style="7" customWidth="1"/>
    <col min="12552" max="12800" width="11.5546875" style="7"/>
    <col min="12801" max="12801" width="34.44140625" style="7" customWidth="1"/>
    <col min="12802" max="12807" width="19.5546875" style="7" customWidth="1"/>
    <col min="12808" max="13056" width="11.5546875" style="7"/>
    <col min="13057" max="13057" width="34.44140625" style="7" customWidth="1"/>
    <col min="13058" max="13063" width="19.5546875" style="7" customWidth="1"/>
    <col min="13064" max="13312" width="11.5546875" style="7"/>
    <col min="13313" max="13313" width="34.44140625" style="7" customWidth="1"/>
    <col min="13314" max="13319" width="19.5546875" style="7" customWidth="1"/>
    <col min="13320" max="13568" width="11.5546875" style="7"/>
    <col min="13569" max="13569" width="34.44140625" style="7" customWidth="1"/>
    <col min="13570" max="13575" width="19.5546875" style="7" customWidth="1"/>
    <col min="13576" max="13824" width="11.5546875" style="7"/>
    <col min="13825" max="13825" width="34.44140625" style="7" customWidth="1"/>
    <col min="13826" max="13831" width="19.5546875" style="7" customWidth="1"/>
    <col min="13832" max="14080" width="11.5546875" style="7"/>
    <col min="14081" max="14081" width="34.44140625" style="7" customWidth="1"/>
    <col min="14082" max="14087" width="19.5546875" style="7" customWidth="1"/>
    <col min="14088" max="14336" width="11.5546875" style="7"/>
    <col min="14337" max="14337" width="34.44140625" style="7" customWidth="1"/>
    <col min="14338" max="14343" width="19.5546875" style="7" customWidth="1"/>
    <col min="14344" max="14592" width="11.5546875" style="7"/>
    <col min="14593" max="14593" width="34.44140625" style="7" customWidth="1"/>
    <col min="14594" max="14599" width="19.5546875" style="7" customWidth="1"/>
    <col min="14600" max="14848" width="11.5546875" style="7"/>
    <col min="14849" max="14849" width="34.44140625" style="7" customWidth="1"/>
    <col min="14850" max="14855" width="19.5546875" style="7" customWidth="1"/>
    <col min="14856" max="15104" width="11.5546875" style="7"/>
    <col min="15105" max="15105" width="34.44140625" style="7" customWidth="1"/>
    <col min="15106" max="15111" width="19.5546875" style="7" customWidth="1"/>
    <col min="15112" max="15360" width="11.5546875" style="7"/>
    <col min="15361" max="15361" width="34.44140625" style="7" customWidth="1"/>
    <col min="15362" max="15367" width="19.5546875" style="7" customWidth="1"/>
    <col min="15368" max="15616" width="11.5546875" style="7"/>
    <col min="15617" max="15617" width="34.44140625" style="7" customWidth="1"/>
    <col min="15618" max="15623" width="19.5546875" style="7" customWidth="1"/>
    <col min="15624" max="15872" width="11.5546875" style="7"/>
    <col min="15873" max="15873" width="34.44140625" style="7" customWidth="1"/>
    <col min="15874" max="15879" width="19.5546875" style="7" customWidth="1"/>
    <col min="15880" max="16128" width="11.5546875" style="7"/>
    <col min="16129" max="16129" width="34.44140625" style="7" customWidth="1"/>
    <col min="16130" max="16135" width="19.5546875" style="7" customWidth="1"/>
    <col min="16136" max="16384" width="11.5546875" style="7"/>
  </cols>
  <sheetData>
    <row r="1" spans="1:7" s="1" customFormat="1" ht="16.5" customHeight="1">
      <c r="A1" s="1174" t="s">
        <v>1064</v>
      </c>
    </row>
    <row r="2" spans="1:7" s="500" customFormat="1" ht="24" customHeight="1">
      <c r="A2" s="3" t="s">
        <v>1018</v>
      </c>
      <c r="B2" s="3"/>
      <c r="C2" s="3"/>
      <c r="D2" s="3"/>
      <c r="E2" s="3"/>
      <c r="F2" s="3"/>
      <c r="G2" s="3"/>
    </row>
    <row r="3" spans="1:7" s="501" customFormat="1" ht="19.5" customHeight="1">
      <c r="A3" s="123">
        <v>45199</v>
      </c>
      <c r="B3" s="123"/>
      <c r="C3" s="123"/>
      <c r="D3" s="123"/>
      <c r="E3" s="123"/>
      <c r="F3" s="123"/>
      <c r="G3" s="123"/>
    </row>
    <row r="4" spans="1:7" s="104" customFormat="1" ht="18.75" customHeight="1">
      <c r="A4" s="502" t="s">
        <v>71</v>
      </c>
      <c r="B4" s="502"/>
      <c r="C4" s="502"/>
      <c r="D4" s="502"/>
      <c r="E4" s="502"/>
      <c r="F4" s="502"/>
      <c r="G4" s="502"/>
    </row>
    <row r="5" spans="1:7" ht="14.4" thickBot="1">
      <c r="A5" s="94"/>
      <c r="B5" s="94"/>
      <c r="C5" s="94"/>
      <c r="D5" s="94"/>
      <c r="E5" s="94"/>
      <c r="F5" s="94"/>
      <c r="G5" s="94"/>
    </row>
    <row r="6" spans="1:7" ht="27.6">
      <c r="A6" s="546" t="s">
        <v>1</v>
      </c>
      <c r="B6" s="1089" t="s">
        <v>1011</v>
      </c>
      <c r="C6" s="1089" t="s">
        <v>1012</v>
      </c>
      <c r="D6" s="1089" t="s">
        <v>1013</v>
      </c>
      <c r="E6" s="1089" t="s">
        <v>1014</v>
      </c>
      <c r="F6" s="1089" t="s">
        <v>1015</v>
      </c>
      <c r="G6" s="767" t="s">
        <v>1016</v>
      </c>
    </row>
    <row r="7" spans="1:7">
      <c r="A7" s="1091"/>
      <c r="B7" s="1091"/>
      <c r="C7" s="1091"/>
      <c r="D7" s="1091"/>
      <c r="E7" s="1091"/>
      <c r="F7" s="1091"/>
      <c r="G7" s="1092"/>
    </row>
    <row r="8" spans="1:7" ht="15" customHeight="1">
      <c r="A8" s="85" t="s">
        <v>28</v>
      </c>
      <c r="B8" s="1093">
        <v>200321</v>
      </c>
      <c r="C8" s="1093">
        <v>63360.072999999997</v>
      </c>
      <c r="D8" s="1093">
        <v>5625.348</v>
      </c>
      <c r="E8" s="1093">
        <v>2272.808</v>
      </c>
      <c r="F8" s="1093">
        <v>7352.857</v>
      </c>
      <c r="G8" s="1094">
        <v>63905.370999999999</v>
      </c>
    </row>
    <row r="9" spans="1:7" ht="15" customHeight="1">
      <c r="A9" s="15" t="s">
        <v>29</v>
      </c>
      <c r="B9" s="1093">
        <v>1606</v>
      </c>
      <c r="C9" s="1093">
        <v>22922.205999999998</v>
      </c>
      <c r="D9" s="1093">
        <v>26642.32</v>
      </c>
      <c r="E9" s="1093">
        <v>0</v>
      </c>
      <c r="F9" s="1093">
        <v>26606.23</v>
      </c>
      <c r="G9" s="1094">
        <v>22958.296999999999</v>
      </c>
    </row>
    <row r="10" spans="1:7" ht="15" customHeight="1">
      <c r="A10" s="15" t="s">
        <v>30</v>
      </c>
      <c r="B10" s="1093">
        <v>5913</v>
      </c>
      <c r="C10" s="1093">
        <v>16813.727999999999</v>
      </c>
      <c r="D10" s="1093">
        <v>2245.029</v>
      </c>
      <c r="E10" s="1093">
        <v>3.431</v>
      </c>
      <c r="F10" s="1093">
        <v>2568.3389999999999</v>
      </c>
      <c r="G10" s="1094">
        <v>16493.849999999999</v>
      </c>
    </row>
    <row r="11" spans="1:7" ht="15" customHeight="1">
      <c r="A11" s="15" t="s">
        <v>31</v>
      </c>
      <c r="B11" s="1093">
        <v>0</v>
      </c>
      <c r="C11" s="1093">
        <v>0</v>
      </c>
      <c r="D11" s="1093">
        <v>0</v>
      </c>
      <c r="E11" s="1093">
        <v>0</v>
      </c>
      <c r="F11" s="1093">
        <v>0</v>
      </c>
      <c r="G11" s="1094">
        <v>0</v>
      </c>
    </row>
    <row r="12" spans="1:7" ht="15" customHeight="1">
      <c r="A12" s="15" t="s">
        <v>32</v>
      </c>
      <c r="B12" s="1093">
        <v>704</v>
      </c>
      <c r="C12" s="1093">
        <v>22083.489000000001</v>
      </c>
      <c r="D12" s="1093">
        <v>1180.5730000000001</v>
      </c>
      <c r="E12" s="1093">
        <v>1.087</v>
      </c>
      <c r="F12" s="1093">
        <v>918.154</v>
      </c>
      <c r="G12" s="1094">
        <v>22346.994999999999</v>
      </c>
    </row>
    <row r="13" spans="1:7" ht="15" customHeight="1">
      <c r="A13" s="15" t="s">
        <v>33</v>
      </c>
      <c r="B13" s="1093">
        <v>1291</v>
      </c>
      <c r="C13" s="1093">
        <v>43212.37</v>
      </c>
      <c r="D13" s="1093">
        <v>1823.1510000000001</v>
      </c>
      <c r="E13" s="1093">
        <v>93.619</v>
      </c>
      <c r="F13" s="1093">
        <v>3439.067</v>
      </c>
      <c r="G13" s="1094">
        <v>41690.072</v>
      </c>
    </row>
    <row r="14" spans="1:7" ht="15" customHeight="1">
      <c r="A14" s="85" t="s">
        <v>34</v>
      </c>
      <c r="B14" s="1093">
        <v>0</v>
      </c>
      <c r="C14" s="1093">
        <v>0</v>
      </c>
      <c r="D14" s="1093">
        <v>0</v>
      </c>
      <c r="E14" s="1093">
        <v>0</v>
      </c>
      <c r="F14" s="1093">
        <v>0</v>
      </c>
      <c r="G14" s="1094">
        <v>0</v>
      </c>
    </row>
    <row r="15" spans="1:7" ht="15" customHeight="1">
      <c r="A15" s="85" t="s">
        <v>35</v>
      </c>
      <c r="B15" s="1093">
        <v>624</v>
      </c>
      <c r="C15" s="1093">
        <v>8347.8549999999996</v>
      </c>
      <c r="D15" s="1093">
        <v>6214.308</v>
      </c>
      <c r="E15" s="1093">
        <v>0.44500000000000001</v>
      </c>
      <c r="F15" s="1093">
        <v>6817.1139999999996</v>
      </c>
      <c r="G15" s="1094">
        <v>7745.4939999999997</v>
      </c>
    </row>
    <row r="16" spans="1:7" ht="15" customHeight="1">
      <c r="A16" s="85" t="s">
        <v>36</v>
      </c>
      <c r="B16" s="1093">
        <v>3071</v>
      </c>
      <c r="C16" s="1093">
        <v>21723.054</v>
      </c>
      <c r="D16" s="1093">
        <v>16123.787</v>
      </c>
      <c r="E16" s="1093">
        <v>4.4130000000000003</v>
      </c>
      <c r="F16" s="1093">
        <v>13969.684999999999</v>
      </c>
      <c r="G16" s="1094">
        <v>23881.567999999999</v>
      </c>
    </row>
    <row r="17" spans="1:7" ht="15" customHeight="1">
      <c r="A17" s="1096" t="s">
        <v>37</v>
      </c>
      <c r="B17" s="1097">
        <v>213530</v>
      </c>
      <c r="C17" s="1097">
        <v>198462.77500000002</v>
      </c>
      <c r="D17" s="1097">
        <v>59854.515999999989</v>
      </c>
      <c r="E17" s="1097">
        <v>2375.8030000000003</v>
      </c>
      <c r="F17" s="1097">
        <v>61671.446000000004</v>
      </c>
      <c r="G17" s="1097">
        <v>199021.64700000003</v>
      </c>
    </row>
    <row r="18" spans="1:7">
      <c r="A18" s="85"/>
      <c r="B18" s="85"/>
      <c r="C18" s="1098"/>
      <c r="D18" s="1098"/>
      <c r="E18" s="1098"/>
      <c r="F18" s="1098"/>
      <c r="G18" s="1098"/>
    </row>
    <row r="19" spans="1:7">
      <c r="A19" s="716" t="s">
        <v>1017</v>
      </c>
      <c r="B19" s="716"/>
      <c r="C19" s="716"/>
      <c r="D19" s="716"/>
      <c r="E19" s="716"/>
      <c r="F19" s="716"/>
      <c r="G19" s="716"/>
    </row>
    <row r="20" spans="1:7">
      <c r="A20" s="229" t="s">
        <v>69</v>
      </c>
      <c r="B20" s="15"/>
      <c r="C20" s="15"/>
      <c r="D20" s="15"/>
      <c r="E20" s="15"/>
      <c r="F20" s="15"/>
      <c r="G20" s="15"/>
    </row>
    <row r="21" spans="1:7">
      <c r="A21" s="15"/>
      <c r="B21" s="15"/>
      <c r="C21" s="15"/>
      <c r="D21" s="15"/>
      <c r="E21" s="15"/>
      <c r="F21" s="15"/>
      <c r="G21" s="15"/>
    </row>
    <row r="22" spans="1:7">
      <c r="A22" s="15"/>
      <c r="B22" s="15"/>
      <c r="C22" s="15"/>
      <c r="D22" s="15"/>
      <c r="E22" s="15"/>
      <c r="F22" s="15"/>
      <c r="G22" s="15"/>
    </row>
    <row r="23" spans="1:7">
      <c r="A23" s="15"/>
      <c r="B23" s="15"/>
      <c r="C23" s="15"/>
      <c r="D23" s="15"/>
      <c r="E23" s="15"/>
      <c r="F23" s="15"/>
      <c r="G23" s="15"/>
    </row>
    <row r="24" spans="1:7">
      <c r="A24" s="25"/>
      <c r="B24" s="25"/>
      <c r="C24" s="25"/>
      <c r="D24" s="25"/>
      <c r="E24" s="25"/>
      <c r="F24" s="25"/>
      <c r="G24" s="25"/>
    </row>
    <row r="25" spans="1:7">
      <c r="A25" s="25"/>
      <c r="B25" s="25"/>
      <c r="C25" s="25"/>
      <c r="D25" s="25"/>
      <c r="E25" s="25"/>
      <c r="F25" s="25"/>
      <c r="G25" s="25"/>
    </row>
    <row r="26" spans="1:7">
      <c r="A26" s="25"/>
      <c r="B26" s="25"/>
      <c r="C26" s="25"/>
      <c r="D26" s="25"/>
      <c r="E26" s="25"/>
      <c r="F26" s="25"/>
      <c r="G26" s="25"/>
    </row>
    <row r="27" spans="1:7">
      <c r="A27" s="25"/>
      <c r="B27" s="25"/>
      <c r="C27" s="25"/>
      <c r="D27" s="25"/>
      <c r="E27" s="25"/>
      <c r="F27" s="25"/>
      <c r="G27" s="25"/>
    </row>
  </sheetData>
  <mergeCells count="3">
    <mergeCell ref="A2:G2"/>
    <mergeCell ref="A3:G3"/>
    <mergeCell ref="A4:G4"/>
  </mergeCells>
  <hyperlinks>
    <hyperlink ref="A1" location="Índice!A1" display="Volver al Índice" xr:uid="{0D296536-05BF-447C-972C-323B354D873D}"/>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842D1-B401-468D-BBFE-FED6470F5A64}">
  <dimension ref="A1:S199"/>
  <sheetViews>
    <sheetView showGridLines="0" zoomScaleNormal="100" workbookViewId="0"/>
  </sheetViews>
  <sheetFormatPr baseColWidth="10" defaultRowHeight="13.2"/>
  <cols>
    <col min="1" max="1" width="35.5546875" style="7" customWidth="1"/>
    <col min="2" max="2" width="11.109375" style="7" customWidth="1"/>
    <col min="3" max="10" width="11.6640625" style="7" customWidth="1"/>
    <col min="11" max="11" width="14" style="7" customWidth="1"/>
    <col min="12" max="12" width="11.5546875" style="7"/>
    <col min="13" max="13" width="13.5546875" style="7" customWidth="1"/>
    <col min="14" max="14" width="11.5546875" style="7"/>
    <col min="15" max="15" width="12.6640625" style="7" customWidth="1"/>
    <col min="16" max="16384" width="11.5546875" style="7"/>
  </cols>
  <sheetData>
    <row r="1" spans="1:15" s="97" customFormat="1" ht="18.75" customHeight="1">
      <c r="A1" s="1174" t="s">
        <v>1064</v>
      </c>
      <c r="B1" s="1"/>
      <c r="C1" s="1"/>
      <c r="D1" s="1"/>
      <c r="E1" s="1"/>
      <c r="F1" s="1"/>
      <c r="G1" s="1"/>
      <c r="H1" s="1"/>
      <c r="I1" s="1"/>
      <c r="J1" s="1"/>
    </row>
    <row r="2" spans="1:15" s="98" customFormat="1" ht="30" customHeight="1">
      <c r="A2" s="70" t="s">
        <v>1029</v>
      </c>
      <c r="B2" s="70"/>
      <c r="C2" s="70"/>
      <c r="D2" s="70"/>
      <c r="E2" s="70"/>
      <c r="F2" s="70"/>
      <c r="G2" s="70"/>
      <c r="H2" s="70"/>
      <c r="I2" s="70"/>
      <c r="J2" s="70"/>
      <c r="K2" s="590"/>
      <c r="L2" s="590"/>
      <c r="M2" s="590"/>
      <c r="N2" s="590"/>
      <c r="O2" s="590"/>
    </row>
    <row r="3" spans="1:15" s="97" customFormat="1" ht="21" customHeight="1">
      <c r="A3" s="1117">
        <v>45199</v>
      </c>
      <c r="B3" s="1117"/>
      <c r="C3" s="1117"/>
      <c r="D3" s="1117"/>
      <c r="E3" s="1117"/>
      <c r="F3" s="1117"/>
      <c r="G3" s="1117"/>
      <c r="H3" s="1117"/>
      <c r="I3" s="1117"/>
      <c r="J3" s="1117"/>
      <c r="K3" s="591"/>
      <c r="L3" s="591"/>
      <c r="M3" s="591"/>
      <c r="N3" s="591"/>
      <c r="O3" s="591"/>
    </row>
    <row r="4" spans="1:15" s="97" customFormat="1" ht="18.75" customHeight="1">
      <c r="A4" s="100" t="s">
        <v>71</v>
      </c>
      <c r="B4" s="100"/>
      <c r="C4" s="100"/>
      <c r="D4" s="100"/>
      <c r="E4" s="100"/>
      <c r="F4" s="100"/>
      <c r="G4" s="100"/>
      <c r="H4" s="100"/>
      <c r="I4" s="100"/>
      <c r="J4" s="100"/>
      <c r="K4" s="591"/>
      <c r="L4" s="591"/>
      <c r="M4" s="591"/>
      <c r="N4" s="591"/>
      <c r="O4" s="591"/>
    </row>
    <row r="5" spans="1:15" s="104" customFormat="1" ht="22.5" customHeight="1" thickBot="1">
      <c r="A5" s="1118" t="s">
        <v>1030</v>
      </c>
      <c r="B5" s="102"/>
      <c r="C5" s="102"/>
      <c r="D5" s="7"/>
      <c r="E5" s="7"/>
      <c r="F5" s="7"/>
      <c r="G5" s="7"/>
      <c r="H5" s="7"/>
      <c r="I5" s="7"/>
      <c r="J5" s="102"/>
      <c r="K5" s="592"/>
      <c r="L5" s="592"/>
      <c r="M5" s="592"/>
      <c r="N5" s="592"/>
      <c r="O5" s="592"/>
    </row>
    <row r="6" spans="1:15" s="94" customFormat="1" ht="24.75" customHeight="1">
      <c r="A6" s="105" t="s">
        <v>1</v>
      </c>
      <c r="B6" s="1119"/>
      <c r="D6" s="539" t="s">
        <v>1031</v>
      </c>
      <c r="E6" s="539"/>
      <c r="F6" s="539"/>
      <c r="G6" s="539"/>
      <c r="H6" s="539"/>
      <c r="I6" s="1120"/>
    </row>
    <row r="7" spans="1:15" s="94" customFormat="1" ht="42" customHeight="1">
      <c r="A7" s="107"/>
      <c r="B7" s="108" t="s">
        <v>1032</v>
      </c>
      <c r="C7" s="1121" t="s">
        <v>667</v>
      </c>
      <c r="D7" s="108" t="s">
        <v>1033</v>
      </c>
      <c r="E7" s="108" t="s">
        <v>1034</v>
      </c>
      <c r="F7" s="108" t="s">
        <v>1035</v>
      </c>
      <c r="G7" s="108" t="s">
        <v>1036</v>
      </c>
      <c r="H7" s="108" t="s">
        <v>1037</v>
      </c>
      <c r="I7" s="108" t="s">
        <v>1038</v>
      </c>
      <c r="J7" s="354" t="s">
        <v>101</v>
      </c>
    </row>
    <row r="8" spans="1:15" s="30" customFormat="1" ht="8.25" customHeight="1">
      <c r="A8" s="109"/>
      <c r="B8" s="109"/>
      <c r="C8" s="109"/>
      <c r="D8" s="109"/>
      <c r="E8" s="109"/>
      <c r="F8" s="109"/>
      <c r="G8" s="109"/>
      <c r="H8" s="109"/>
      <c r="I8" s="109"/>
      <c r="J8" s="109"/>
      <c r="K8" s="16"/>
    </row>
    <row r="9" spans="1:15" s="21" customFormat="1" ht="18" customHeight="1">
      <c r="A9" s="1111" t="s">
        <v>28</v>
      </c>
      <c r="B9" s="110">
        <v>1008.3187047619048</v>
      </c>
      <c r="C9" s="110">
        <v>115092.67639142854</v>
      </c>
      <c r="D9" s="110">
        <v>105157.53970952384</v>
      </c>
      <c r="E9" s="110">
        <v>132546.28670523808</v>
      </c>
      <c r="F9" s="110">
        <v>148325.5938952381</v>
      </c>
      <c r="G9" s="110">
        <v>551063.95973238081</v>
      </c>
      <c r="H9" s="110">
        <v>286196.7993704761</v>
      </c>
      <c r="I9" s="110">
        <v>35462.927814761897</v>
      </c>
      <c r="J9" s="1122">
        <v>1374854.1023238092</v>
      </c>
      <c r="K9" s="1123"/>
    </row>
    <row r="10" spans="1:15" s="21" customFormat="1" ht="18" customHeight="1">
      <c r="A10" s="1111" t="s">
        <v>29</v>
      </c>
      <c r="B10" s="110">
        <v>0</v>
      </c>
      <c r="C10" s="110">
        <v>339484.50419809524</v>
      </c>
      <c r="D10" s="110">
        <v>73833.246145238081</v>
      </c>
      <c r="E10" s="110">
        <v>157644.21833333344</v>
      </c>
      <c r="F10" s="110">
        <v>167859.82074380948</v>
      </c>
      <c r="G10" s="110">
        <v>731669.43683000002</v>
      </c>
      <c r="H10" s="110">
        <v>1036381.7093699999</v>
      </c>
      <c r="I10" s="110">
        <v>35455.82188095239</v>
      </c>
      <c r="J10" s="1122">
        <v>2542328.7575014285</v>
      </c>
      <c r="K10" s="1123"/>
    </row>
    <row r="11" spans="1:15" s="21" customFormat="1" ht="18" customHeight="1">
      <c r="A11" s="1111" t="s">
        <v>30</v>
      </c>
      <c r="B11" s="110">
        <v>0</v>
      </c>
      <c r="C11" s="110">
        <v>148331.45468333334</v>
      </c>
      <c r="D11" s="110">
        <v>718.95175285714299</v>
      </c>
      <c r="E11" s="110">
        <v>17636.770791428571</v>
      </c>
      <c r="F11" s="110">
        <v>19853.379478095234</v>
      </c>
      <c r="G11" s="110">
        <v>360616.83570142853</v>
      </c>
      <c r="H11" s="110">
        <v>673033.06788714288</v>
      </c>
      <c r="I11" s="110">
        <v>147539.28362142859</v>
      </c>
      <c r="J11" s="1122">
        <v>1367729.7439157143</v>
      </c>
      <c r="K11" s="1123"/>
    </row>
    <row r="12" spans="1:15" s="21" customFormat="1" ht="18" customHeight="1">
      <c r="A12" s="1111" t="s">
        <v>31</v>
      </c>
      <c r="B12" s="110">
        <v>0</v>
      </c>
      <c r="C12" s="110">
        <v>7537.6580452380931</v>
      </c>
      <c r="D12" s="110">
        <v>67.98611857142852</v>
      </c>
      <c r="E12" s="110">
        <v>204.35784714285725</v>
      </c>
      <c r="F12" s="110">
        <v>451.31972476190498</v>
      </c>
      <c r="G12" s="110">
        <v>115250.48687380951</v>
      </c>
      <c r="H12" s="110">
        <v>391139.71771</v>
      </c>
      <c r="I12" s="110">
        <v>0</v>
      </c>
      <c r="J12" s="1122">
        <v>514651.52631952381</v>
      </c>
      <c r="K12" s="1123"/>
    </row>
    <row r="13" spans="1:15" s="21" customFormat="1" ht="18" customHeight="1">
      <c r="A13" s="1111" t="s">
        <v>32</v>
      </c>
      <c r="B13" s="110">
        <v>0</v>
      </c>
      <c r="C13" s="110">
        <v>147223.94850476194</v>
      </c>
      <c r="D13" s="110">
        <v>0</v>
      </c>
      <c r="E13" s="110">
        <v>535.41046952380975</v>
      </c>
      <c r="F13" s="110">
        <v>5411.0170061904764</v>
      </c>
      <c r="G13" s="110">
        <v>55635.189214285725</v>
      </c>
      <c r="H13" s="110">
        <v>102268.40853904762</v>
      </c>
      <c r="I13" s="110">
        <v>12594.206294285714</v>
      </c>
      <c r="J13" s="1122">
        <v>323668.18002809526</v>
      </c>
      <c r="K13" s="1123"/>
    </row>
    <row r="14" spans="1:15" s="21" customFormat="1" ht="18" customHeight="1">
      <c r="A14" s="1111" t="s">
        <v>33</v>
      </c>
      <c r="B14" s="110">
        <v>0</v>
      </c>
      <c r="C14" s="110">
        <v>303664.83721714292</v>
      </c>
      <c r="D14" s="110">
        <v>114.54053476190478</v>
      </c>
      <c r="E14" s="110">
        <v>1156.3999323809528</v>
      </c>
      <c r="F14" s="110">
        <v>13674.791875714285</v>
      </c>
      <c r="G14" s="110">
        <v>201173.99167571429</v>
      </c>
      <c r="H14" s="110">
        <v>200718.52377904759</v>
      </c>
      <c r="I14" s="110">
        <v>91146.470408095222</v>
      </c>
      <c r="J14" s="1122">
        <v>811649.55542285717</v>
      </c>
      <c r="K14" s="1123"/>
    </row>
    <row r="15" spans="1:15" s="21" customFormat="1" ht="18" customHeight="1">
      <c r="A15" s="1111" t="s">
        <v>34</v>
      </c>
      <c r="B15" s="110">
        <v>0</v>
      </c>
      <c r="C15" s="110">
        <v>0</v>
      </c>
      <c r="D15" s="110">
        <v>0</v>
      </c>
      <c r="E15" s="110">
        <v>0</v>
      </c>
      <c r="F15" s="110">
        <v>0</v>
      </c>
      <c r="G15" s="110">
        <v>0</v>
      </c>
      <c r="H15" s="110">
        <v>0</v>
      </c>
      <c r="I15" s="110">
        <v>0</v>
      </c>
      <c r="J15" s="1122">
        <v>0</v>
      </c>
      <c r="K15" s="1123"/>
    </row>
    <row r="16" spans="1:15" s="21" customFormat="1" ht="18" customHeight="1">
      <c r="A16" s="1111" t="s">
        <v>35</v>
      </c>
      <c r="B16" s="110">
        <v>0</v>
      </c>
      <c r="C16" s="110">
        <v>14363.986304761907</v>
      </c>
      <c r="D16" s="110">
        <v>0</v>
      </c>
      <c r="E16" s="110">
        <v>45.688143809523822</v>
      </c>
      <c r="F16" s="110">
        <v>273.95229285714282</v>
      </c>
      <c r="G16" s="110">
        <v>4705.3754428571428</v>
      </c>
      <c r="H16" s="110">
        <v>422288.36155095242</v>
      </c>
      <c r="I16" s="110">
        <v>88033.114048095245</v>
      </c>
      <c r="J16" s="1122">
        <v>529710.47778333339</v>
      </c>
      <c r="K16" s="1123"/>
    </row>
    <row r="17" spans="1:19" s="21" customFormat="1" ht="18" customHeight="1">
      <c r="A17" s="1111" t="s">
        <v>36</v>
      </c>
      <c r="B17" s="110">
        <v>0</v>
      </c>
      <c r="C17" s="110">
        <v>99674.504254285712</v>
      </c>
      <c r="D17" s="110">
        <v>3034.3235714285715</v>
      </c>
      <c r="E17" s="110">
        <v>1809.1661819047622</v>
      </c>
      <c r="F17" s="110">
        <v>38626.023504285753</v>
      </c>
      <c r="G17" s="110">
        <v>129054.62240142854</v>
      </c>
      <c r="H17" s="110">
        <v>188314.08003047615</v>
      </c>
      <c r="I17" s="110">
        <v>43787.108062380954</v>
      </c>
      <c r="J17" s="1122">
        <v>504299.82800619048</v>
      </c>
      <c r="K17" s="1123"/>
    </row>
    <row r="18" spans="1:19" s="21" customFormat="1" ht="21.9" customHeight="1" thickBot="1">
      <c r="A18" s="90" t="s">
        <v>37</v>
      </c>
      <c r="B18" s="113">
        <v>1008.3187047619048</v>
      </c>
      <c r="C18" s="113">
        <v>1175373.569599048</v>
      </c>
      <c r="D18" s="113">
        <v>182926.58783238099</v>
      </c>
      <c r="E18" s="113">
        <v>311578.298404762</v>
      </c>
      <c r="F18" s="113">
        <v>394475.89852095244</v>
      </c>
      <c r="G18" s="113">
        <v>2149169.8978719045</v>
      </c>
      <c r="H18" s="113">
        <v>3300340.6682371427</v>
      </c>
      <c r="I18" s="113">
        <v>454018.93212999997</v>
      </c>
      <c r="J18" s="113">
        <v>7968892.1713009514</v>
      </c>
      <c r="K18" s="1123"/>
    </row>
    <row r="19" spans="1:19" s="21" customFormat="1" ht="21" customHeight="1">
      <c r="A19" s="26" t="s">
        <v>1039</v>
      </c>
      <c r="B19" s="117"/>
      <c r="C19" s="117"/>
      <c r="D19" s="117"/>
      <c r="E19" s="117"/>
      <c r="F19" s="117"/>
      <c r="G19" s="117"/>
      <c r="H19" s="117"/>
      <c r="I19" s="117"/>
      <c r="J19" s="118"/>
      <c r="K19" s="1123"/>
    </row>
    <row r="20" spans="1:19" s="21" customFormat="1" ht="16.5" customHeight="1">
      <c r="A20" s="15"/>
      <c r="B20" s="28"/>
      <c r="C20" s="28"/>
      <c r="D20" s="28"/>
      <c r="E20" s="28"/>
      <c r="F20" s="28"/>
      <c r="G20" s="28"/>
      <c r="H20" s="28"/>
      <c r="I20" s="28"/>
      <c r="J20" s="28"/>
      <c r="K20" s="28"/>
      <c r="L20" s="28"/>
      <c r="M20" s="28"/>
      <c r="N20" s="28"/>
      <c r="O20" s="28"/>
      <c r="P20" s="28"/>
      <c r="Q20" s="28"/>
      <c r="R20" s="28"/>
      <c r="S20" s="28"/>
    </row>
    <row r="21" spans="1:19" s="21" customFormat="1" ht="21.9" customHeight="1">
      <c r="A21" s="125"/>
      <c r="B21" s="94"/>
      <c r="C21" s="94"/>
      <c r="D21" s="94"/>
      <c r="E21" s="94"/>
      <c r="F21" s="94"/>
      <c r="G21" s="94"/>
      <c r="H21" s="94"/>
      <c r="I21" s="94"/>
      <c r="J21" s="94"/>
      <c r="K21" s="1123"/>
    </row>
    <row r="22" spans="1:19" s="93" customFormat="1" ht="30.75" customHeight="1">
      <c r="A22" s="7"/>
      <c r="B22" s="7"/>
      <c r="C22" s="7"/>
      <c r="D22" s="7"/>
      <c r="E22" s="7"/>
      <c r="F22" s="7"/>
      <c r="G22" s="7"/>
      <c r="H22" s="7"/>
      <c r="I22" s="7"/>
      <c r="J22" s="7"/>
      <c r="K22" s="1124"/>
    </row>
    <row r="23" spans="1:19" s="8" customFormat="1" ht="7.5" customHeight="1">
      <c r="A23" s="7"/>
      <c r="B23" s="7"/>
      <c r="C23" s="7"/>
      <c r="D23" s="7"/>
      <c r="E23" s="7"/>
      <c r="F23" s="7"/>
      <c r="G23" s="7"/>
      <c r="H23" s="7"/>
      <c r="I23" s="7"/>
      <c r="J23" s="7"/>
      <c r="K23" s="524"/>
    </row>
    <row r="24" spans="1:19" s="122" customFormat="1" ht="13.5" customHeight="1">
      <c r="A24" s="7"/>
      <c r="B24" s="7"/>
      <c r="C24" s="7"/>
      <c r="D24" s="7"/>
      <c r="E24" s="7"/>
      <c r="F24" s="7"/>
      <c r="G24" s="7"/>
      <c r="H24" s="7"/>
      <c r="I24" s="7"/>
      <c r="J24" s="7"/>
    </row>
    <row r="199" spans="3:3">
      <c r="C199" s="7" t="s">
        <v>56</v>
      </c>
    </row>
  </sheetData>
  <mergeCells count="5">
    <mergeCell ref="A2:J2"/>
    <mergeCell ref="A3:J3"/>
    <mergeCell ref="A4:J4"/>
    <mergeCell ref="A6:A7"/>
    <mergeCell ref="D6:H6"/>
  </mergeCells>
  <hyperlinks>
    <hyperlink ref="A1" location="Índice!A1" display="Volver al Índice" xr:uid="{824E0ABA-3945-44F6-9657-D27EDFAED97E}"/>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E39D1-0086-46AE-92F9-01DDDDB21F12}">
  <dimension ref="A1:S24"/>
  <sheetViews>
    <sheetView showGridLines="0" zoomScaleNormal="100" workbookViewId="0"/>
  </sheetViews>
  <sheetFormatPr baseColWidth="10" defaultRowHeight="13.2"/>
  <cols>
    <col min="1" max="1" width="35.5546875" style="7" customWidth="1"/>
    <col min="2" max="2" width="11.109375" style="7" customWidth="1"/>
    <col min="3" max="10" width="11.6640625" style="7" customWidth="1"/>
    <col min="11" max="11" width="14" style="7" customWidth="1"/>
    <col min="12" max="12" width="11.5546875" style="7"/>
    <col min="13" max="13" width="13.5546875" style="7" customWidth="1"/>
    <col min="14" max="14" width="11.5546875" style="7"/>
    <col min="15" max="15" width="12.6640625" style="7" customWidth="1"/>
    <col min="16" max="16384" width="11.5546875" style="7"/>
  </cols>
  <sheetData>
    <row r="1" spans="1:15" s="97" customFormat="1" ht="18.75" customHeight="1">
      <c r="A1" s="1174" t="s">
        <v>1064</v>
      </c>
      <c r="B1" s="1"/>
      <c r="C1" s="1"/>
      <c r="D1" s="1"/>
      <c r="E1" s="1"/>
      <c r="F1" s="1"/>
      <c r="G1" s="1"/>
      <c r="H1" s="1"/>
      <c r="I1" s="1"/>
      <c r="J1" s="1"/>
    </row>
    <row r="2" spans="1:15" s="98" customFormat="1" ht="30" customHeight="1">
      <c r="A2" s="70" t="s">
        <v>1040</v>
      </c>
      <c r="B2" s="70"/>
      <c r="C2" s="70"/>
      <c r="D2" s="70"/>
      <c r="E2" s="70"/>
      <c r="F2" s="70"/>
      <c r="G2" s="70"/>
      <c r="H2" s="70"/>
      <c r="I2" s="70"/>
      <c r="J2" s="70"/>
      <c r="K2" s="590"/>
      <c r="L2" s="590"/>
      <c r="M2" s="590"/>
      <c r="N2" s="590"/>
      <c r="O2" s="590"/>
    </row>
    <row r="3" spans="1:15" s="97" customFormat="1" ht="21" customHeight="1">
      <c r="A3" s="1117">
        <v>45199</v>
      </c>
      <c r="B3" s="1117"/>
      <c r="C3" s="1117"/>
      <c r="D3" s="1117"/>
      <c r="E3" s="1117"/>
      <c r="F3" s="1117"/>
      <c r="G3" s="1117"/>
      <c r="H3" s="1117"/>
      <c r="I3" s="1117"/>
      <c r="J3" s="1117"/>
      <c r="K3" s="591"/>
      <c r="L3" s="591"/>
      <c r="M3" s="591"/>
      <c r="N3" s="591"/>
      <c r="O3" s="591"/>
    </row>
    <row r="4" spans="1:15" s="97" customFormat="1" ht="18.75" customHeight="1">
      <c r="A4" s="100" t="s">
        <v>1041</v>
      </c>
      <c r="B4" s="100"/>
      <c r="C4" s="100"/>
      <c r="D4" s="100"/>
      <c r="E4" s="100"/>
      <c r="F4" s="100"/>
      <c r="G4" s="100"/>
      <c r="H4" s="100"/>
      <c r="I4" s="100"/>
      <c r="J4" s="100"/>
      <c r="K4" s="591"/>
      <c r="L4" s="591"/>
      <c r="M4" s="591"/>
      <c r="N4" s="591"/>
      <c r="O4" s="591"/>
    </row>
    <row r="5" spans="1:15" s="104" customFormat="1" ht="26.25" customHeight="1" thickBot="1">
      <c r="A5" s="1118" t="s">
        <v>1030</v>
      </c>
      <c r="B5" s="102"/>
      <c r="C5" s="102"/>
      <c r="D5" s="7"/>
      <c r="E5" s="7"/>
      <c r="F5" s="7"/>
      <c r="G5" s="7"/>
      <c r="H5" s="7"/>
      <c r="I5" s="7"/>
      <c r="J5" s="102"/>
      <c r="K5" s="592"/>
      <c r="L5" s="592"/>
      <c r="M5" s="592"/>
      <c r="N5" s="592"/>
      <c r="O5" s="592"/>
    </row>
    <row r="6" spans="1:15" s="94" customFormat="1" ht="24.75" customHeight="1">
      <c r="A6" s="105" t="s">
        <v>1</v>
      </c>
      <c r="B6" s="1119"/>
      <c r="D6" s="539" t="s">
        <v>1031</v>
      </c>
      <c r="E6" s="539"/>
      <c r="F6" s="539"/>
      <c r="G6" s="539"/>
      <c r="H6" s="539"/>
      <c r="I6" s="1120"/>
    </row>
    <row r="7" spans="1:15" s="94" customFormat="1" ht="42" customHeight="1">
      <c r="A7" s="107"/>
      <c r="B7" s="108" t="s">
        <v>1032</v>
      </c>
      <c r="C7" s="1121" t="s">
        <v>667</v>
      </c>
      <c r="D7" s="108" t="s">
        <v>1033</v>
      </c>
      <c r="E7" s="108" t="s">
        <v>1034</v>
      </c>
      <c r="F7" s="108" t="s">
        <v>1035</v>
      </c>
      <c r="G7" s="108" t="s">
        <v>1036</v>
      </c>
      <c r="H7" s="108" t="s">
        <v>1037</v>
      </c>
      <c r="I7" s="108" t="s">
        <v>1038</v>
      </c>
      <c r="J7" s="354" t="s">
        <v>101</v>
      </c>
    </row>
    <row r="8" spans="1:15" s="30" customFormat="1" ht="8.25" customHeight="1">
      <c r="A8" s="109"/>
      <c r="B8" s="109"/>
      <c r="C8" s="109"/>
      <c r="D8" s="109"/>
      <c r="E8" s="109"/>
      <c r="F8" s="109"/>
      <c r="G8" s="109"/>
      <c r="H8" s="109"/>
      <c r="I8" s="109"/>
      <c r="J8" s="109"/>
      <c r="K8" s="16"/>
    </row>
    <row r="9" spans="1:15" s="21" customFormat="1" ht="18" customHeight="1">
      <c r="A9" s="1111" t="s">
        <v>28</v>
      </c>
      <c r="B9" s="110">
        <v>17.92940476190476</v>
      </c>
      <c r="C9" s="110">
        <v>4239.2536657142855</v>
      </c>
      <c r="D9" s="110">
        <v>0.44188285714285713</v>
      </c>
      <c r="E9" s="110">
        <v>97.934850476190448</v>
      </c>
      <c r="F9" s="110">
        <v>316.13627571428577</v>
      </c>
      <c r="G9" s="110">
        <v>3883.4423904761902</v>
      </c>
      <c r="H9" s="110">
        <v>6457.8112914285703</v>
      </c>
      <c r="I9" s="110">
        <v>1956.3368676190476</v>
      </c>
      <c r="J9" s="1122">
        <v>16969.286629047616</v>
      </c>
      <c r="K9" s="1123"/>
    </row>
    <row r="10" spans="1:15" s="21" customFormat="1" ht="18" customHeight="1">
      <c r="A10" s="1111" t="s">
        <v>29</v>
      </c>
      <c r="B10" s="110">
        <v>0</v>
      </c>
      <c r="C10" s="110">
        <v>654.4585552380953</v>
      </c>
      <c r="D10" s="110">
        <v>53.727819047619043</v>
      </c>
      <c r="E10" s="110">
        <v>2000.2382157142865</v>
      </c>
      <c r="F10" s="110">
        <v>3000</v>
      </c>
      <c r="G10" s="110">
        <v>87.201439999999963</v>
      </c>
      <c r="H10" s="110">
        <v>117.48583999999994</v>
      </c>
      <c r="I10" s="110">
        <v>33.143437142857152</v>
      </c>
      <c r="J10" s="1122">
        <v>5946.2553071428574</v>
      </c>
      <c r="K10" s="1123"/>
    </row>
    <row r="11" spans="1:15" s="21" customFormat="1" ht="18" customHeight="1">
      <c r="A11" s="1111" t="s">
        <v>30</v>
      </c>
      <c r="B11" s="110">
        <v>0</v>
      </c>
      <c r="C11" s="110">
        <v>1806.5847738095235</v>
      </c>
      <c r="D11" s="110">
        <v>0</v>
      </c>
      <c r="E11" s="110">
        <v>7.0000485714285725</v>
      </c>
      <c r="F11" s="110">
        <v>139.59285857142859</v>
      </c>
      <c r="G11" s="110">
        <v>187.10507571428573</v>
      </c>
      <c r="H11" s="110">
        <v>369.82872999999984</v>
      </c>
      <c r="I11" s="110">
        <v>1072.5152823809522</v>
      </c>
      <c r="J11" s="1122">
        <v>3582.6267690476184</v>
      </c>
      <c r="K11" s="1123"/>
    </row>
    <row r="12" spans="1:15" s="21" customFormat="1" ht="18" customHeight="1">
      <c r="A12" s="1111" t="s">
        <v>31</v>
      </c>
      <c r="B12" s="110">
        <v>0</v>
      </c>
      <c r="C12" s="110">
        <v>0</v>
      </c>
      <c r="D12" s="110">
        <v>0</v>
      </c>
      <c r="E12" s="110">
        <v>0</v>
      </c>
      <c r="F12" s="110">
        <v>0</v>
      </c>
      <c r="G12" s="110">
        <v>0</v>
      </c>
      <c r="H12" s="110">
        <v>0</v>
      </c>
      <c r="I12" s="110">
        <v>0</v>
      </c>
      <c r="J12" s="1122">
        <v>0</v>
      </c>
      <c r="K12" s="1123"/>
    </row>
    <row r="13" spans="1:15" s="21" customFormat="1" ht="18" customHeight="1">
      <c r="A13" s="1111" t="s">
        <v>32</v>
      </c>
      <c r="B13" s="110">
        <v>0</v>
      </c>
      <c r="C13" s="110">
        <v>219.47614714285706</v>
      </c>
      <c r="D13" s="110">
        <v>0</v>
      </c>
      <c r="E13" s="110">
        <v>1.654940000000001</v>
      </c>
      <c r="F13" s="110">
        <v>398.50597000000022</v>
      </c>
      <c r="G13" s="110">
        <v>2488.4578395238104</v>
      </c>
      <c r="H13" s="110">
        <v>2776.2583761904784</v>
      </c>
      <c r="I13" s="110">
        <v>35.764117619047624</v>
      </c>
      <c r="J13" s="1122">
        <v>5920.1173904761936</v>
      </c>
      <c r="K13" s="1123"/>
    </row>
    <row r="14" spans="1:15" s="21" customFormat="1" ht="18" customHeight="1">
      <c r="A14" s="1111" t="s">
        <v>33</v>
      </c>
      <c r="B14" s="110">
        <v>0</v>
      </c>
      <c r="C14" s="110">
        <v>0</v>
      </c>
      <c r="D14" s="110">
        <v>0</v>
      </c>
      <c r="E14" s="110">
        <v>71.068003809523859</v>
      </c>
      <c r="F14" s="110">
        <v>303.55388476190484</v>
      </c>
      <c r="G14" s="110">
        <v>7421.5970899999966</v>
      </c>
      <c r="H14" s="110">
        <v>3472.6284838095239</v>
      </c>
      <c r="I14" s="110">
        <v>0</v>
      </c>
      <c r="J14" s="1122">
        <v>11268.847462380949</v>
      </c>
      <c r="K14" s="1123"/>
    </row>
    <row r="15" spans="1:15" s="21" customFormat="1" ht="18" customHeight="1">
      <c r="A15" s="1111" t="s">
        <v>34</v>
      </c>
      <c r="B15" s="110">
        <v>0</v>
      </c>
      <c r="C15" s="110">
        <v>0</v>
      </c>
      <c r="D15" s="110">
        <v>0</v>
      </c>
      <c r="E15" s="110">
        <v>0</v>
      </c>
      <c r="F15" s="110">
        <v>0</v>
      </c>
      <c r="G15" s="110">
        <v>0</v>
      </c>
      <c r="H15" s="110">
        <v>0</v>
      </c>
      <c r="I15" s="110">
        <v>0</v>
      </c>
      <c r="J15" s="1122">
        <v>0</v>
      </c>
      <c r="K15" s="1123"/>
    </row>
    <row r="16" spans="1:15" s="21" customFormat="1" ht="18" customHeight="1">
      <c r="A16" s="1111" t="s">
        <v>35</v>
      </c>
      <c r="B16" s="110">
        <v>0</v>
      </c>
      <c r="C16" s="110">
        <v>1905.6075971428575</v>
      </c>
      <c r="D16" s="110">
        <v>0</v>
      </c>
      <c r="E16" s="110">
        <v>0</v>
      </c>
      <c r="F16" s="110">
        <v>19.840930000000011</v>
      </c>
      <c r="G16" s="110">
        <v>30.324490476190501</v>
      </c>
      <c r="H16" s="110">
        <v>161.86276333333339</v>
      </c>
      <c r="I16" s="110">
        <v>122.82625</v>
      </c>
      <c r="J16" s="1122">
        <v>2240.4620309523816</v>
      </c>
      <c r="K16" s="1123"/>
    </row>
    <row r="17" spans="1:19" s="21" customFormat="1" ht="18" customHeight="1">
      <c r="A17" s="1111" t="s">
        <v>36</v>
      </c>
      <c r="B17" s="110">
        <v>0</v>
      </c>
      <c r="C17" s="110">
        <v>2880.102210952381</v>
      </c>
      <c r="D17" s="110">
        <v>0</v>
      </c>
      <c r="E17" s="110">
        <v>759.53169761904701</v>
      </c>
      <c r="F17" s="110">
        <v>470.40992761904732</v>
      </c>
      <c r="G17" s="110">
        <v>383.926036190476</v>
      </c>
      <c r="H17" s="110">
        <v>672.1282700000005</v>
      </c>
      <c r="I17" s="110">
        <v>954.68591380952364</v>
      </c>
      <c r="J17" s="1122">
        <v>6120.784056190475</v>
      </c>
      <c r="K17" s="1123"/>
    </row>
    <row r="18" spans="1:19" s="21" customFormat="1" ht="21.9" customHeight="1" thickBot="1">
      <c r="A18" s="90" t="s">
        <v>37</v>
      </c>
      <c r="B18" s="113">
        <v>17.92940476190476</v>
      </c>
      <c r="C18" s="113">
        <v>11705.48295</v>
      </c>
      <c r="D18" s="113">
        <v>54.169701904761901</v>
      </c>
      <c r="E18" s="113">
        <v>2937.4277561904764</v>
      </c>
      <c r="F18" s="113">
        <v>4648.0398466666666</v>
      </c>
      <c r="G18" s="113">
        <v>14482.05436238095</v>
      </c>
      <c r="H18" s="113">
        <v>14028.003754761905</v>
      </c>
      <c r="I18" s="113">
        <v>4175.2718685714281</v>
      </c>
      <c r="J18" s="113">
        <v>52048.379645238085</v>
      </c>
      <c r="K18" s="1123"/>
    </row>
    <row r="19" spans="1:19" s="21" customFormat="1" ht="21" customHeight="1">
      <c r="A19" s="26" t="s">
        <v>1039</v>
      </c>
      <c r="B19" s="117"/>
      <c r="C19" s="117"/>
      <c r="D19" s="117"/>
      <c r="E19" s="117"/>
      <c r="F19" s="117"/>
      <c r="G19" s="117"/>
      <c r="H19" s="117"/>
      <c r="I19" s="117"/>
      <c r="J19" s="118"/>
      <c r="K19" s="1123"/>
    </row>
    <row r="20" spans="1:19" s="21" customFormat="1" ht="16.5" customHeight="1">
      <c r="A20" s="15"/>
      <c r="B20" s="28"/>
      <c r="C20" s="28"/>
      <c r="D20" s="28"/>
      <c r="E20" s="28"/>
      <c r="F20" s="28"/>
      <c r="G20" s="28"/>
      <c r="H20" s="28"/>
      <c r="I20" s="28"/>
      <c r="J20" s="28"/>
      <c r="K20" s="28"/>
      <c r="L20" s="28"/>
      <c r="M20" s="28"/>
      <c r="N20" s="28"/>
      <c r="O20" s="28"/>
      <c r="P20" s="28"/>
      <c r="Q20" s="28"/>
      <c r="R20" s="28"/>
      <c r="S20" s="28"/>
    </row>
    <row r="21" spans="1:19" s="21" customFormat="1" ht="21.9" customHeight="1">
      <c r="A21" s="125"/>
      <c r="B21" s="94"/>
      <c r="C21" s="94"/>
      <c r="D21" s="94"/>
      <c r="E21" s="94"/>
      <c r="F21" s="94"/>
      <c r="G21" s="94"/>
      <c r="H21" s="94"/>
      <c r="I21" s="94"/>
      <c r="J21" s="94"/>
      <c r="K21" s="1123"/>
    </row>
    <row r="22" spans="1:19" s="93" customFormat="1" ht="30.75" customHeight="1">
      <c r="A22" s="7"/>
      <c r="B22" s="7"/>
      <c r="C22" s="7"/>
      <c r="D22" s="7"/>
      <c r="E22" s="7"/>
      <c r="F22" s="7"/>
      <c r="G22" s="7"/>
      <c r="H22" s="7"/>
      <c r="I22" s="7"/>
      <c r="J22" s="7"/>
      <c r="K22" s="1124"/>
    </row>
    <row r="23" spans="1:19" s="8" customFormat="1" ht="7.5" customHeight="1">
      <c r="A23" s="7"/>
      <c r="B23" s="7"/>
      <c r="C23" s="7"/>
      <c r="D23" s="7"/>
      <c r="E23" s="7"/>
      <c r="F23" s="7"/>
      <c r="G23" s="7"/>
      <c r="H23" s="7"/>
      <c r="I23" s="7"/>
      <c r="J23" s="7"/>
      <c r="K23" s="524"/>
    </row>
    <row r="24" spans="1:19" s="122" customFormat="1" ht="13.5" customHeight="1">
      <c r="A24" s="7"/>
      <c r="B24" s="7"/>
      <c r="C24" s="7"/>
      <c r="D24" s="7"/>
      <c r="E24" s="7"/>
      <c r="F24" s="7"/>
      <c r="G24" s="7"/>
      <c r="H24" s="7"/>
      <c r="I24" s="7"/>
      <c r="J24" s="7"/>
    </row>
  </sheetData>
  <mergeCells count="5">
    <mergeCell ref="A2:J2"/>
    <mergeCell ref="A3:J3"/>
    <mergeCell ref="A4:J4"/>
    <mergeCell ref="A6:A7"/>
    <mergeCell ref="D6:H6"/>
  </mergeCells>
  <hyperlinks>
    <hyperlink ref="A1" location="Índice!A1" display="Volver al Índice" xr:uid="{965A36E3-A87A-4EB9-AEA4-E715732F866E}"/>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267CB-AEF6-41FF-8E46-E95ED824D7C0}">
  <dimension ref="A1:H21"/>
  <sheetViews>
    <sheetView showGridLines="0" zoomScaleNormal="100" workbookViewId="0"/>
  </sheetViews>
  <sheetFormatPr baseColWidth="10" defaultRowHeight="13.2"/>
  <cols>
    <col min="1" max="1" width="33.6640625" style="7" customWidth="1"/>
    <col min="2" max="6" width="25.6640625" style="7" customWidth="1"/>
    <col min="7" max="7" width="11.5546875" style="524"/>
    <col min="8" max="8" width="20.109375" style="7" bestFit="1" customWidth="1"/>
    <col min="9" max="256" width="11.5546875" style="7"/>
    <col min="257" max="257" width="33.6640625" style="7" customWidth="1"/>
    <col min="258" max="262" width="25.6640625" style="7" customWidth="1"/>
    <col min="263" max="263" width="11.5546875" style="7"/>
    <col min="264" max="264" width="20.109375" style="7" bestFit="1" customWidth="1"/>
    <col min="265" max="512" width="11.5546875" style="7"/>
    <col min="513" max="513" width="33.6640625" style="7" customWidth="1"/>
    <col min="514" max="518" width="25.6640625" style="7" customWidth="1"/>
    <col min="519" max="519" width="11.5546875" style="7"/>
    <col min="520" max="520" width="20.109375" style="7" bestFit="1" customWidth="1"/>
    <col min="521" max="768" width="11.5546875" style="7"/>
    <col min="769" max="769" width="33.6640625" style="7" customWidth="1"/>
    <col min="770" max="774" width="25.6640625" style="7" customWidth="1"/>
    <col min="775" max="775" width="11.5546875" style="7"/>
    <col min="776" max="776" width="20.109375" style="7" bestFit="1" customWidth="1"/>
    <col min="777" max="1024" width="11.5546875" style="7"/>
    <col min="1025" max="1025" width="33.6640625" style="7" customWidth="1"/>
    <col min="1026" max="1030" width="25.6640625" style="7" customWidth="1"/>
    <col min="1031" max="1031" width="11.5546875" style="7"/>
    <col min="1032" max="1032" width="20.109375" style="7" bestFit="1" customWidth="1"/>
    <col min="1033" max="1280" width="11.5546875" style="7"/>
    <col min="1281" max="1281" width="33.6640625" style="7" customWidth="1"/>
    <col min="1282" max="1286" width="25.6640625" style="7" customWidth="1"/>
    <col min="1287" max="1287" width="11.5546875" style="7"/>
    <col min="1288" max="1288" width="20.109375" style="7" bestFit="1" customWidth="1"/>
    <col min="1289" max="1536" width="11.5546875" style="7"/>
    <col min="1537" max="1537" width="33.6640625" style="7" customWidth="1"/>
    <col min="1538" max="1542" width="25.6640625" style="7" customWidth="1"/>
    <col min="1543" max="1543" width="11.5546875" style="7"/>
    <col min="1544" max="1544" width="20.109375" style="7" bestFit="1" customWidth="1"/>
    <col min="1545" max="1792" width="11.5546875" style="7"/>
    <col min="1793" max="1793" width="33.6640625" style="7" customWidth="1"/>
    <col min="1794" max="1798" width="25.6640625" style="7" customWidth="1"/>
    <col min="1799" max="1799" width="11.5546875" style="7"/>
    <col min="1800" max="1800" width="20.109375" style="7" bestFit="1" customWidth="1"/>
    <col min="1801" max="2048" width="11.5546875" style="7"/>
    <col min="2049" max="2049" width="33.6640625" style="7" customWidth="1"/>
    <col min="2050" max="2054" width="25.6640625" style="7" customWidth="1"/>
    <col min="2055" max="2055" width="11.5546875" style="7"/>
    <col min="2056" max="2056" width="20.109375" style="7" bestFit="1" customWidth="1"/>
    <col min="2057" max="2304" width="11.5546875" style="7"/>
    <col min="2305" max="2305" width="33.6640625" style="7" customWidth="1"/>
    <col min="2306" max="2310" width="25.6640625" style="7" customWidth="1"/>
    <col min="2311" max="2311" width="11.5546875" style="7"/>
    <col min="2312" max="2312" width="20.109375" style="7" bestFit="1" customWidth="1"/>
    <col min="2313" max="2560" width="11.5546875" style="7"/>
    <col min="2561" max="2561" width="33.6640625" style="7" customWidth="1"/>
    <col min="2562" max="2566" width="25.6640625" style="7" customWidth="1"/>
    <col min="2567" max="2567" width="11.5546875" style="7"/>
    <col min="2568" max="2568" width="20.109375" style="7" bestFit="1" customWidth="1"/>
    <col min="2569" max="2816" width="11.5546875" style="7"/>
    <col min="2817" max="2817" width="33.6640625" style="7" customWidth="1"/>
    <col min="2818" max="2822" width="25.6640625" style="7" customWidth="1"/>
    <col min="2823" max="2823" width="11.5546875" style="7"/>
    <col min="2824" max="2824" width="20.109375" style="7" bestFit="1" customWidth="1"/>
    <col min="2825" max="3072" width="11.5546875" style="7"/>
    <col min="3073" max="3073" width="33.6640625" style="7" customWidth="1"/>
    <col min="3074" max="3078" width="25.6640625" style="7" customWidth="1"/>
    <col min="3079" max="3079" width="11.5546875" style="7"/>
    <col min="3080" max="3080" width="20.109375" style="7" bestFit="1" customWidth="1"/>
    <col min="3081" max="3328" width="11.5546875" style="7"/>
    <col min="3329" max="3329" width="33.6640625" style="7" customWidth="1"/>
    <col min="3330" max="3334" width="25.6640625" style="7" customWidth="1"/>
    <col min="3335" max="3335" width="11.5546875" style="7"/>
    <col min="3336" max="3336" width="20.109375" style="7" bestFit="1" customWidth="1"/>
    <col min="3337" max="3584" width="11.5546875" style="7"/>
    <col min="3585" max="3585" width="33.6640625" style="7" customWidth="1"/>
    <col min="3586" max="3590" width="25.6640625" style="7" customWidth="1"/>
    <col min="3591" max="3591" width="11.5546875" style="7"/>
    <col min="3592" max="3592" width="20.109375" style="7" bestFit="1" customWidth="1"/>
    <col min="3593" max="3840" width="11.5546875" style="7"/>
    <col min="3841" max="3841" width="33.6640625" style="7" customWidth="1"/>
    <col min="3842" max="3846" width="25.6640625" style="7" customWidth="1"/>
    <col min="3847" max="3847" width="11.5546875" style="7"/>
    <col min="3848" max="3848" width="20.109375" style="7" bestFit="1" customWidth="1"/>
    <col min="3849" max="4096" width="11.5546875" style="7"/>
    <col min="4097" max="4097" width="33.6640625" style="7" customWidth="1"/>
    <col min="4098" max="4102" width="25.6640625" style="7" customWidth="1"/>
    <col min="4103" max="4103" width="11.5546875" style="7"/>
    <col min="4104" max="4104" width="20.109375" style="7" bestFit="1" customWidth="1"/>
    <col min="4105" max="4352" width="11.5546875" style="7"/>
    <col min="4353" max="4353" width="33.6640625" style="7" customWidth="1"/>
    <col min="4354" max="4358" width="25.6640625" style="7" customWidth="1"/>
    <col min="4359" max="4359" width="11.5546875" style="7"/>
    <col min="4360" max="4360" width="20.109375" style="7" bestFit="1" customWidth="1"/>
    <col min="4361" max="4608" width="11.5546875" style="7"/>
    <col min="4609" max="4609" width="33.6640625" style="7" customWidth="1"/>
    <col min="4610" max="4614" width="25.6640625" style="7" customWidth="1"/>
    <col min="4615" max="4615" width="11.5546875" style="7"/>
    <col min="4616" max="4616" width="20.109375" style="7" bestFit="1" customWidth="1"/>
    <col min="4617" max="4864" width="11.5546875" style="7"/>
    <col min="4865" max="4865" width="33.6640625" style="7" customWidth="1"/>
    <col min="4866" max="4870" width="25.6640625" style="7" customWidth="1"/>
    <col min="4871" max="4871" width="11.5546875" style="7"/>
    <col min="4872" max="4872" width="20.109375" style="7" bestFit="1" customWidth="1"/>
    <col min="4873" max="5120" width="11.5546875" style="7"/>
    <col min="5121" max="5121" width="33.6640625" style="7" customWidth="1"/>
    <col min="5122" max="5126" width="25.6640625" style="7" customWidth="1"/>
    <col min="5127" max="5127" width="11.5546875" style="7"/>
    <col min="5128" max="5128" width="20.109375" style="7" bestFit="1" customWidth="1"/>
    <col min="5129" max="5376" width="11.5546875" style="7"/>
    <col min="5377" max="5377" width="33.6640625" style="7" customWidth="1"/>
    <col min="5378" max="5382" width="25.6640625" style="7" customWidth="1"/>
    <col min="5383" max="5383" width="11.5546875" style="7"/>
    <col min="5384" max="5384" width="20.109375" style="7" bestFit="1" customWidth="1"/>
    <col min="5385" max="5632" width="11.5546875" style="7"/>
    <col min="5633" max="5633" width="33.6640625" style="7" customWidth="1"/>
    <col min="5634" max="5638" width="25.6640625" style="7" customWidth="1"/>
    <col min="5639" max="5639" width="11.5546875" style="7"/>
    <col min="5640" max="5640" width="20.109375" style="7" bestFit="1" customWidth="1"/>
    <col min="5641" max="5888" width="11.5546875" style="7"/>
    <col min="5889" max="5889" width="33.6640625" style="7" customWidth="1"/>
    <col min="5890" max="5894" width="25.6640625" style="7" customWidth="1"/>
    <col min="5895" max="5895" width="11.5546875" style="7"/>
    <col min="5896" max="5896" width="20.109375" style="7" bestFit="1" customWidth="1"/>
    <col min="5897" max="6144" width="11.5546875" style="7"/>
    <col min="6145" max="6145" width="33.6640625" style="7" customWidth="1"/>
    <col min="6146" max="6150" width="25.6640625" style="7" customWidth="1"/>
    <col min="6151" max="6151" width="11.5546875" style="7"/>
    <col min="6152" max="6152" width="20.109375" style="7" bestFit="1" customWidth="1"/>
    <col min="6153" max="6400" width="11.5546875" style="7"/>
    <col min="6401" max="6401" width="33.6640625" style="7" customWidth="1"/>
    <col min="6402" max="6406" width="25.6640625" style="7" customWidth="1"/>
    <col min="6407" max="6407" width="11.5546875" style="7"/>
    <col min="6408" max="6408" width="20.109375" style="7" bestFit="1" customWidth="1"/>
    <col min="6409" max="6656" width="11.5546875" style="7"/>
    <col min="6657" max="6657" width="33.6640625" style="7" customWidth="1"/>
    <col min="6658" max="6662" width="25.6640625" style="7" customWidth="1"/>
    <col min="6663" max="6663" width="11.5546875" style="7"/>
    <col min="6664" max="6664" width="20.109375" style="7" bestFit="1" customWidth="1"/>
    <col min="6665" max="6912" width="11.5546875" style="7"/>
    <col min="6913" max="6913" width="33.6640625" style="7" customWidth="1"/>
    <col min="6914" max="6918" width="25.6640625" style="7" customWidth="1"/>
    <col min="6919" max="6919" width="11.5546875" style="7"/>
    <col min="6920" max="6920" width="20.109375" style="7" bestFit="1" customWidth="1"/>
    <col min="6921" max="7168" width="11.5546875" style="7"/>
    <col min="7169" max="7169" width="33.6640625" style="7" customWidth="1"/>
    <col min="7170" max="7174" width="25.6640625" style="7" customWidth="1"/>
    <col min="7175" max="7175" width="11.5546875" style="7"/>
    <col min="7176" max="7176" width="20.109375" style="7" bestFit="1" customWidth="1"/>
    <col min="7177" max="7424" width="11.5546875" style="7"/>
    <col min="7425" max="7425" width="33.6640625" style="7" customWidth="1"/>
    <col min="7426" max="7430" width="25.6640625" style="7" customWidth="1"/>
    <col min="7431" max="7431" width="11.5546875" style="7"/>
    <col min="7432" max="7432" width="20.109375" style="7" bestFit="1" customWidth="1"/>
    <col min="7433" max="7680" width="11.5546875" style="7"/>
    <col min="7681" max="7681" width="33.6640625" style="7" customWidth="1"/>
    <col min="7682" max="7686" width="25.6640625" style="7" customWidth="1"/>
    <col min="7687" max="7687" width="11.5546875" style="7"/>
    <col min="7688" max="7688" width="20.109375" style="7" bestFit="1" customWidth="1"/>
    <col min="7689" max="7936" width="11.5546875" style="7"/>
    <col min="7937" max="7937" width="33.6640625" style="7" customWidth="1"/>
    <col min="7938" max="7942" width="25.6640625" style="7" customWidth="1"/>
    <col min="7943" max="7943" width="11.5546875" style="7"/>
    <col min="7944" max="7944" width="20.109375" style="7" bestFit="1" customWidth="1"/>
    <col min="7945" max="8192" width="11.5546875" style="7"/>
    <col min="8193" max="8193" width="33.6640625" style="7" customWidth="1"/>
    <col min="8194" max="8198" width="25.6640625" style="7" customWidth="1"/>
    <col min="8199" max="8199" width="11.5546875" style="7"/>
    <col min="8200" max="8200" width="20.109375" style="7" bestFit="1" customWidth="1"/>
    <col min="8201" max="8448" width="11.5546875" style="7"/>
    <col min="8449" max="8449" width="33.6640625" style="7" customWidth="1"/>
    <col min="8450" max="8454" width="25.6640625" style="7" customWidth="1"/>
    <col min="8455" max="8455" width="11.5546875" style="7"/>
    <col min="8456" max="8456" width="20.109375" style="7" bestFit="1" customWidth="1"/>
    <col min="8457" max="8704" width="11.5546875" style="7"/>
    <col min="8705" max="8705" width="33.6640625" style="7" customWidth="1"/>
    <col min="8706" max="8710" width="25.6640625" style="7" customWidth="1"/>
    <col min="8711" max="8711" width="11.5546875" style="7"/>
    <col min="8712" max="8712" width="20.109375" style="7" bestFit="1" customWidth="1"/>
    <col min="8713" max="8960" width="11.5546875" style="7"/>
    <col min="8961" max="8961" width="33.6640625" style="7" customWidth="1"/>
    <col min="8962" max="8966" width="25.6640625" style="7" customWidth="1"/>
    <col min="8967" max="8967" width="11.5546875" style="7"/>
    <col min="8968" max="8968" width="20.109375" style="7" bestFit="1" customWidth="1"/>
    <col min="8969" max="9216" width="11.5546875" style="7"/>
    <col min="9217" max="9217" width="33.6640625" style="7" customWidth="1"/>
    <col min="9218" max="9222" width="25.6640625" style="7" customWidth="1"/>
    <col min="9223" max="9223" width="11.5546875" style="7"/>
    <col min="9224" max="9224" width="20.109375" style="7" bestFit="1" customWidth="1"/>
    <col min="9225" max="9472" width="11.5546875" style="7"/>
    <col min="9473" max="9473" width="33.6640625" style="7" customWidth="1"/>
    <col min="9474" max="9478" width="25.6640625" style="7" customWidth="1"/>
    <col min="9479" max="9479" width="11.5546875" style="7"/>
    <col min="9480" max="9480" width="20.109375" style="7" bestFit="1" customWidth="1"/>
    <col min="9481" max="9728" width="11.5546875" style="7"/>
    <col min="9729" max="9729" width="33.6640625" style="7" customWidth="1"/>
    <col min="9730" max="9734" width="25.6640625" style="7" customWidth="1"/>
    <col min="9735" max="9735" width="11.5546875" style="7"/>
    <col min="9736" max="9736" width="20.109375" style="7" bestFit="1" customWidth="1"/>
    <col min="9737" max="9984" width="11.5546875" style="7"/>
    <col min="9985" max="9985" width="33.6640625" style="7" customWidth="1"/>
    <col min="9986" max="9990" width="25.6640625" style="7" customWidth="1"/>
    <col min="9991" max="9991" width="11.5546875" style="7"/>
    <col min="9992" max="9992" width="20.109375" style="7" bestFit="1" customWidth="1"/>
    <col min="9993" max="10240" width="11.5546875" style="7"/>
    <col min="10241" max="10241" width="33.6640625" style="7" customWidth="1"/>
    <col min="10242" max="10246" width="25.6640625" style="7" customWidth="1"/>
    <col min="10247" max="10247" width="11.5546875" style="7"/>
    <col min="10248" max="10248" width="20.109375" style="7" bestFit="1" customWidth="1"/>
    <col min="10249" max="10496" width="11.5546875" style="7"/>
    <col min="10497" max="10497" width="33.6640625" style="7" customWidth="1"/>
    <col min="10498" max="10502" width="25.6640625" style="7" customWidth="1"/>
    <col min="10503" max="10503" width="11.5546875" style="7"/>
    <col min="10504" max="10504" width="20.109375" style="7" bestFit="1" customWidth="1"/>
    <col min="10505" max="10752" width="11.5546875" style="7"/>
    <col min="10753" max="10753" width="33.6640625" style="7" customWidth="1"/>
    <col min="10754" max="10758" width="25.6640625" style="7" customWidth="1"/>
    <col min="10759" max="10759" width="11.5546875" style="7"/>
    <col min="10760" max="10760" width="20.109375" style="7" bestFit="1" customWidth="1"/>
    <col min="10761" max="11008" width="11.5546875" style="7"/>
    <col min="11009" max="11009" width="33.6640625" style="7" customWidth="1"/>
    <col min="11010" max="11014" width="25.6640625" style="7" customWidth="1"/>
    <col min="11015" max="11015" width="11.5546875" style="7"/>
    <col min="11016" max="11016" width="20.109375" style="7" bestFit="1" customWidth="1"/>
    <col min="11017" max="11264" width="11.5546875" style="7"/>
    <col min="11265" max="11265" width="33.6640625" style="7" customWidth="1"/>
    <col min="11266" max="11270" width="25.6640625" style="7" customWidth="1"/>
    <col min="11271" max="11271" width="11.5546875" style="7"/>
    <col min="11272" max="11272" width="20.109375" style="7" bestFit="1" customWidth="1"/>
    <col min="11273" max="11520" width="11.5546875" style="7"/>
    <col min="11521" max="11521" width="33.6640625" style="7" customWidth="1"/>
    <col min="11522" max="11526" width="25.6640625" style="7" customWidth="1"/>
    <col min="11527" max="11527" width="11.5546875" style="7"/>
    <col min="11528" max="11528" width="20.109375" style="7" bestFit="1" customWidth="1"/>
    <col min="11529" max="11776" width="11.5546875" style="7"/>
    <col min="11777" max="11777" width="33.6640625" style="7" customWidth="1"/>
    <col min="11778" max="11782" width="25.6640625" style="7" customWidth="1"/>
    <col min="11783" max="11783" width="11.5546875" style="7"/>
    <col min="11784" max="11784" width="20.109375" style="7" bestFit="1" customWidth="1"/>
    <col min="11785" max="12032" width="11.5546875" style="7"/>
    <col min="12033" max="12033" width="33.6640625" style="7" customWidth="1"/>
    <col min="12034" max="12038" width="25.6640625" style="7" customWidth="1"/>
    <col min="12039" max="12039" width="11.5546875" style="7"/>
    <col min="12040" max="12040" width="20.109375" style="7" bestFit="1" customWidth="1"/>
    <col min="12041" max="12288" width="11.5546875" style="7"/>
    <col min="12289" max="12289" width="33.6640625" style="7" customWidth="1"/>
    <col min="12290" max="12294" width="25.6640625" style="7" customWidth="1"/>
    <col min="12295" max="12295" width="11.5546875" style="7"/>
    <col min="12296" max="12296" width="20.109375" style="7" bestFit="1" customWidth="1"/>
    <col min="12297" max="12544" width="11.5546875" style="7"/>
    <col min="12545" max="12545" width="33.6640625" style="7" customWidth="1"/>
    <col min="12546" max="12550" width="25.6640625" style="7" customWidth="1"/>
    <col min="12551" max="12551" width="11.5546875" style="7"/>
    <col min="12552" max="12552" width="20.109375" style="7" bestFit="1" customWidth="1"/>
    <col min="12553" max="12800" width="11.5546875" style="7"/>
    <col min="12801" max="12801" width="33.6640625" style="7" customWidth="1"/>
    <col min="12802" max="12806" width="25.6640625" style="7" customWidth="1"/>
    <col min="12807" max="12807" width="11.5546875" style="7"/>
    <col min="12808" max="12808" width="20.109375" style="7" bestFit="1" customWidth="1"/>
    <col min="12809" max="13056" width="11.5546875" style="7"/>
    <col min="13057" max="13057" width="33.6640625" style="7" customWidth="1"/>
    <col min="13058" max="13062" width="25.6640625" style="7" customWidth="1"/>
    <col min="13063" max="13063" width="11.5546875" style="7"/>
    <col min="13064" max="13064" width="20.109375" style="7" bestFit="1" customWidth="1"/>
    <col min="13065" max="13312" width="11.5546875" style="7"/>
    <col min="13313" max="13313" width="33.6640625" style="7" customWidth="1"/>
    <col min="13314" max="13318" width="25.6640625" style="7" customWidth="1"/>
    <col min="13319" max="13319" width="11.5546875" style="7"/>
    <col min="13320" max="13320" width="20.109375" style="7" bestFit="1" customWidth="1"/>
    <col min="13321" max="13568" width="11.5546875" style="7"/>
    <col min="13569" max="13569" width="33.6640625" style="7" customWidth="1"/>
    <col min="13570" max="13574" width="25.6640625" style="7" customWidth="1"/>
    <col min="13575" max="13575" width="11.5546875" style="7"/>
    <col min="13576" max="13576" width="20.109375" style="7" bestFit="1" customWidth="1"/>
    <col min="13577" max="13824" width="11.5546875" style="7"/>
    <col min="13825" max="13825" width="33.6640625" style="7" customWidth="1"/>
    <col min="13826" max="13830" width="25.6640625" style="7" customWidth="1"/>
    <col min="13831" max="13831" width="11.5546875" style="7"/>
    <col min="13832" max="13832" width="20.109375" style="7" bestFit="1" customWidth="1"/>
    <col min="13833" max="14080" width="11.5546875" style="7"/>
    <col min="14081" max="14081" width="33.6640625" style="7" customWidth="1"/>
    <col min="14082" max="14086" width="25.6640625" style="7" customWidth="1"/>
    <col min="14087" max="14087" width="11.5546875" style="7"/>
    <col min="14088" max="14088" width="20.109375" style="7" bestFit="1" customWidth="1"/>
    <col min="14089" max="14336" width="11.5546875" style="7"/>
    <col min="14337" max="14337" width="33.6640625" style="7" customWidth="1"/>
    <col min="14338" max="14342" width="25.6640625" style="7" customWidth="1"/>
    <col min="14343" max="14343" width="11.5546875" style="7"/>
    <col min="14344" max="14344" width="20.109375" style="7" bestFit="1" customWidth="1"/>
    <col min="14345" max="14592" width="11.5546875" style="7"/>
    <col min="14593" max="14593" width="33.6640625" style="7" customWidth="1"/>
    <col min="14594" max="14598" width="25.6640625" style="7" customWidth="1"/>
    <col min="14599" max="14599" width="11.5546875" style="7"/>
    <col min="14600" max="14600" width="20.109375" style="7" bestFit="1" customWidth="1"/>
    <col min="14601" max="14848" width="11.5546875" style="7"/>
    <col min="14849" max="14849" width="33.6640625" style="7" customWidth="1"/>
    <col min="14850" max="14854" width="25.6640625" style="7" customWidth="1"/>
    <col min="14855" max="14855" width="11.5546875" style="7"/>
    <col min="14856" max="14856" width="20.109375" style="7" bestFit="1" customWidth="1"/>
    <col min="14857" max="15104" width="11.5546875" style="7"/>
    <col min="15105" max="15105" width="33.6640625" style="7" customWidth="1"/>
    <col min="15106" max="15110" width="25.6640625" style="7" customWidth="1"/>
    <col min="15111" max="15111" width="11.5546875" style="7"/>
    <col min="15112" max="15112" width="20.109375" style="7" bestFit="1" customWidth="1"/>
    <col min="15113" max="15360" width="11.5546875" style="7"/>
    <col min="15361" max="15361" width="33.6640625" style="7" customWidth="1"/>
    <col min="15362" max="15366" width="25.6640625" style="7" customWidth="1"/>
    <col min="15367" max="15367" width="11.5546875" style="7"/>
    <col min="15368" max="15368" width="20.109375" style="7" bestFit="1" customWidth="1"/>
    <col min="15369" max="15616" width="11.5546875" style="7"/>
    <col min="15617" max="15617" width="33.6640625" style="7" customWidth="1"/>
    <col min="15618" max="15622" width="25.6640625" style="7" customWidth="1"/>
    <col min="15623" max="15623" width="11.5546875" style="7"/>
    <col min="15624" max="15624" width="20.109375" style="7" bestFit="1" customWidth="1"/>
    <col min="15625" max="15872" width="11.5546875" style="7"/>
    <col min="15873" max="15873" width="33.6640625" style="7" customWidth="1"/>
    <col min="15874" max="15878" width="25.6640625" style="7" customWidth="1"/>
    <col min="15879" max="15879" width="11.5546875" style="7"/>
    <col min="15880" max="15880" width="20.109375" style="7" bestFit="1" customWidth="1"/>
    <col min="15881" max="16128" width="11.5546875" style="7"/>
    <col min="16129" max="16129" width="33.6640625" style="7" customWidth="1"/>
    <col min="16130" max="16134" width="25.6640625" style="7" customWidth="1"/>
    <col min="16135" max="16135" width="11.5546875" style="7"/>
    <col min="16136" max="16136" width="20.109375" style="7" bestFit="1" customWidth="1"/>
    <col min="16137" max="16384" width="11.5546875" style="7"/>
  </cols>
  <sheetData>
    <row r="1" spans="1:8" ht="21" customHeight="1">
      <c r="A1" s="1174" t="s">
        <v>1064</v>
      </c>
      <c r="B1" s="691"/>
      <c r="C1" s="691"/>
      <c r="D1" s="691"/>
      <c r="E1" s="691"/>
      <c r="F1" s="691"/>
    </row>
    <row r="2" spans="1:8" s="1105" customFormat="1" ht="48.75" customHeight="1">
      <c r="A2" s="556" t="s">
        <v>1042</v>
      </c>
      <c r="B2" s="556"/>
      <c r="C2" s="556"/>
      <c r="D2" s="556"/>
      <c r="E2" s="556"/>
      <c r="F2" s="556"/>
      <c r="G2" s="1125"/>
    </row>
    <row r="3" spans="1:8" s="98" customFormat="1" ht="24" customHeight="1">
      <c r="A3" s="99">
        <v>45199</v>
      </c>
      <c r="B3" s="99"/>
      <c r="C3" s="99"/>
      <c r="D3" s="99"/>
      <c r="E3" s="99"/>
      <c r="F3" s="99"/>
      <c r="G3" s="1126"/>
    </row>
    <row r="4" spans="1:8" s="98" customFormat="1" ht="17.100000000000001" customHeight="1">
      <c r="A4" s="74" t="s">
        <v>71</v>
      </c>
      <c r="B4" s="74"/>
      <c r="C4" s="74"/>
      <c r="D4" s="74"/>
      <c r="E4" s="74"/>
      <c r="F4" s="74"/>
      <c r="G4" s="1126"/>
    </row>
    <row r="5" spans="1:8" s="76" customFormat="1" ht="13.8" thickBot="1">
      <c r="A5" s="1127"/>
      <c r="B5" s="1127"/>
      <c r="C5" s="1127"/>
      <c r="D5" s="1127"/>
      <c r="E5" s="1127"/>
      <c r="F5" s="1127"/>
      <c r="G5" s="1128"/>
    </row>
    <row r="6" spans="1:8" s="76" customFormat="1" ht="24" customHeight="1">
      <c r="A6" s="1129" t="s">
        <v>1</v>
      </c>
      <c r="B6" s="1130" t="s">
        <v>1043</v>
      </c>
      <c r="C6" s="1130"/>
      <c r="D6" s="1130"/>
      <c r="E6" s="1130"/>
      <c r="F6" s="1130"/>
      <c r="G6" s="1128"/>
    </row>
    <row r="7" spans="1:8" s="76" customFormat="1" ht="62.25" customHeight="1">
      <c r="A7" s="1131"/>
      <c r="B7" s="683" t="s">
        <v>1044</v>
      </c>
      <c r="C7" s="683" t="s">
        <v>1045</v>
      </c>
      <c r="D7" s="1132" t="s">
        <v>1046</v>
      </c>
      <c r="E7" s="1132" t="s">
        <v>1047</v>
      </c>
      <c r="F7" s="1132" t="s">
        <v>1048</v>
      </c>
      <c r="G7" s="1128"/>
    </row>
    <row r="8" spans="1:8" s="21" customFormat="1" ht="20.100000000000001" customHeight="1">
      <c r="A8" s="85" t="s">
        <v>28</v>
      </c>
      <c r="B8" s="1133">
        <v>68.884129999999999</v>
      </c>
      <c r="C8" s="1133" t="s">
        <v>67</v>
      </c>
      <c r="D8" s="1133">
        <v>2020.5192099999999</v>
      </c>
      <c r="E8" s="1133" t="s">
        <v>67</v>
      </c>
      <c r="F8" s="1134">
        <v>2089.4033400000003</v>
      </c>
      <c r="G8" s="1135"/>
      <c r="H8" s="1136"/>
    </row>
    <row r="9" spans="1:8" s="21" customFormat="1" ht="20.100000000000001" customHeight="1">
      <c r="A9" s="21" t="s">
        <v>29</v>
      </c>
      <c r="B9" s="1133">
        <v>55.828669999999995</v>
      </c>
      <c r="C9" s="1133" t="s">
        <v>67</v>
      </c>
      <c r="D9" s="1133">
        <v>1163.90608</v>
      </c>
      <c r="E9" s="1133" t="s">
        <v>67</v>
      </c>
      <c r="F9" s="1134">
        <v>1219.7347500000001</v>
      </c>
      <c r="G9" s="1135"/>
      <c r="H9" s="1136"/>
    </row>
    <row r="10" spans="1:8" s="21" customFormat="1" ht="20.100000000000001" customHeight="1">
      <c r="A10" s="21" t="s">
        <v>30</v>
      </c>
      <c r="B10" s="1133">
        <v>5.7762399999999996</v>
      </c>
      <c r="C10" s="1133" t="s">
        <v>67</v>
      </c>
      <c r="D10" s="1133">
        <v>262.47656999999998</v>
      </c>
      <c r="E10" s="1133" t="s">
        <v>67</v>
      </c>
      <c r="F10" s="1134">
        <v>268.25281000000001</v>
      </c>
      <c r="G10" s="1135"/>
      <c r="H10" s="1136"/>
    </row>
    <row r="11" spans="1:8" s="21" customFormat="1" ht="20.100000000000001" customHeight="1">
      <c r="A11" s="21" t="s">
        <v>31</v>
      </c>
      <c r="B11" s="1133">
        <v>338.20373000000001</v>
      </c>
      <c r="C11" s="1133" t="s">
        <v>67</v>
      </c>
      <c r="D11" s="1133">
        <v>189.41499999999999</v>
      </c>
      <c r="E11" s="1133" t="s">
        <v>67</v>
      </c>
      <c r="F11" s="1134">
        <v>527.61873000000003</v>
      </c>
      <c r="G11" s="1135"/>
      <c r="H11" s="1136"/>
    </row>
    <row r="12" spans="1:8" s="21" customFormat="1" ht="20.100000000000001" customHeight="1">
      <c r="A12" s="21" t="s">
        <v>32</v>
      </c>
      <c r="B12" s="1133">
        <v>16.899080000000001</v>
      </c>
      <c r="C12" s="1133" t="s">
        <v>67</v>
      </c>
      <c r="D12" s="1133" t="s">
        <v>67</v>
      </c>
      <c r="E12" s="1133" t="s">
        <v>67</v>
      </c>
      <c r="F12" s="1134">
        <v>16.899080000000001</v>
      </c>
      <c r="G12" s="1135"/>
      <c r="H12" s="1136"/>
    </row>
    <row r="13" spans="1:8" s="21" customFormat="1" ht="20.100000000000001" customHeight="1">
      <c r="A13" s="21" t="s">
        <v>33</v>
      </c>
      <c r="B13" s="1133">
        <v>618.94745999999998</v>
      </c>
      <c r="C13" s="1133" t="s">
        <v>67</v>
      </c>
      <c r="D13" s="1133" t="s">
        <v>67</v>
      </c>
      <c r="E13" s="1133" t="s">
        <v>67</v>
      </c>
      <c r="F13" s="1134">
        <v>618.94745999999998</v>
      </c>
      <c r="G13" s="1135"/>
      <c r="H13" s="1136"/>
    </row>
    <row r="14" spans="1:8" s="21" customFormat="1" ht="20.100000000000001" customHeight="1">
      <c r="A14" s="85" t="s">
        <v>34</v>
      </c>
      <c r="B14" s="1133">
        <v>293.06096000000002</v>
      </c>
      <c r="C14" s="1133" t="s">
        <v>67</v>
      </c>
      <c r="D14" s="1133" t="s">
        <v>67</v>
      </c>
      <c r="E14" s="1133" t="s">
        <v>67</v>
      </c>
      <c r="F14" s="1134">
        <v>293.06096000000002</v>
      </c>
      <c r="G14" s="1135"/>
      <c r="H14" s="1136"/>
    </row>
    <row r="15" spans="1:8" s="21" customFormat="1" ht="20.100000000000001" customHeight="1">
      <c r="A15" s="85" t="s">
        <v>35</v>
      </c>
      <c r="B15" s="1133">
        <v>14.309790000000001</v>
      </c>
      <c r="C15" s="1133" t="s">
        <v>67</v>
      </c>
      <c r="D15" s="1133" t="s">
        <v>67</v>
      </c>
      <c r="E15" s="1133" t="s">
        <v>67</v>
      </c>
      <c r="F15" s="1134">
        <v>14.309790000000001</v>
      </c>
      <c r="G15" s="1135"/>
      <c r="H15" s="1136"/>
    </row>
    <row r="16" spans="1:8" s="21" customFormat="1" ht="20.100000000000001" customHeight="1">
      <c r="A16" s="85" t="s">
        <v>36</v>
      </c>
      <c r="B16" s="1133">
        <v>24.681529999999999</v>
      </c>
      <c r="C16" s="1133" t="s">
        <v>67</v>
      </c>
      <c r="D16" s="1133" t="s">
        <v>67</v>
      </c>
      <c r="E16" s="1133" t="s">
        <v>67</v>
      </c>
      <c r="F16" s="1134">
        <v>24.681529999999999</v>
      </c>
      <c r="G16" s="1135"/>
      <c r="H16" s="1136"/>
    </row>
    <row r="17" spans="1:8" s="1137" customFormat="1" ht="21.9" customHeight="1">
      <c r="A17" s="370" t="s">
        <v>37</v>
      </c>
      <c r="B17" s="1134">
        <v>1436.5915899999998</v>
      </c>
      <c r="C17" s="1134" t="s">
        <v>67</v>
      </c>
      <c r="D17" s="1134">
        <v>3636.3168599999999</v>
      </c>
      <c r="E17" s="1134" t="s">
        <v>67</v>
      </c>
      <c r="F17" s="1134">
        <v>5072.9084500000008</v>
      </c>
      <c r="G17" s="1135"/>
      <c r="H17" s="640"/>
    </row>
    <row r="18" spans="1:8" ht="7.5" customHeight="1" thickBot="1">
      <c r="A18" s="1138"/>
      <c r="B18" s="1139"/>
      <c r="C18" s="1139"/>
      <c r="D18" s="1139"/>
      <c r="E18" s="1139"/>
      <c r="F18" s="1139"/>
      <c r="G18" s="1140"/>
    </row>
    <row r="19" spans="1:8" ht="17.25" customHeight="1">
      <c r="A19" s="1141" t="s">
        <v>1049</v>
      </c>
      <c r="B19" s="1141"/>
      <c r="C19" s="1141"/>
      <c r="D19" s="1141"/>
      <c r="E19" s="1141"/>
      <c r="F19" s="1141"/>
    </row>
    <row r="20" spans="1:8" ht="16.5" customHeight="1">
      <c r="A20" s="1142"/>
      <c r="B20" s="1142"/>
      <c r="C20" s="1142"/>
      <c r="D20" s="1142"/>
      <c r="E20" s="1142"/>
      <c r="F20" s="1142"/>
    </row>
    <row r="21" spans="1:8">
      <c r="A21" s="1142"/>
      <c r="B21" s="1142"/>
      <c r="C21" s="1142"/>
      <c r="D21" s="1142"/>
      <c r="E21" s="1142"/>
      <c r="F21" s="1142"/>
    </row>
  </sheetData>
  <mergeCells count="7">
    <mergeCell ref="A20:F21"/>
    <mergeCell ref="A2:F2"/>
    <mergeCell ref="A4:F4"/>
    <mergeCell ref="A5:F5"/>
    <mergeCell ref="A6:A7"/>
    <mergeCell ref="B6:F6"/>
    <mergeCell ref="A19:F19"/>
  </mergeCells>
  <hyperlinks>
    <hyperlink ref="A1" location="Índice!A1" display="Volver al Índice" xr:uid="{FF01A9FE-DDD7-4AA1-A985-3A69A1956D29}"/>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2FCC-5303-4721-9930-3B0470425B20}">
  <dimension ref="A1:H21"/>
  <sheetViews>
    <sheetView showGridLines="0" zoomScaleNormal="100" workbookViewId="0"/>
  </sheetViews>
  <sheetFormatPr baseColWidth="10" defaultRowHeight="13.2"/>
  <cols>
    <col min="1" max="1" width="45.109375" style="7" customWidth="1"/>
    <col min="2" max="2" width="29.88671875" style="7" customWidth="1"/>
    <col min="3" max="4" width="28.109375" style="7" customWidth="1"/>
    <col min="5" max="5" width="27.6640625" style="7" customWidth="1"/>
    <col min="6" max="6" width="11.5546875" style="524"/>
    <col min="7" max="7" width="8.88671875" style="7" customWidth="1"/>
    <col min="8" max="8" width="20.109375" style="7" bestFit="1" customWidth="1"/>
    <col min="9" max="256" width="11.5546875" style="7"/>
    <col min="257" max="257" width="45.109375" style="7" customWidth="1"/>
    <col min="258" max="258" width="29.88671875" style="7" customWidth="1"/>
    <col min="259" max="260" width="28.109375" style="7" customWidth="1"/>
    <col min="261" max="261" width="27.6640625" style="7" customWidth="1"/>
    <col min="262" max="262" width="11.5546875" style="7"/>
    <col min="263" max="263" width="8.88671875" style="7" customWidth="1"/>
    <col min="264" max="264" width="20.109375" style="7" bestFit="1" customWidth="1"/>
    <col min="265" max="512" width="11.5546875" style="7"/>
    <col min="513" max="513" width="45.109375" style="7" customWidth="1"/>
    <col min="514" max="514" width="29.88671875" style="7" customWidth="1"/>
    <col min="515" max="516" width="28.109375" style="7" customWidth="1"/>
    <col min="517" max="517" width="27.6640625" style="7" customWidth="1"/>
    <col min="518" max="518" width="11.5546875" style="7"/>
    <col min="519" max="519" width="8.88671875" style="7" customWidth="1"/>
    <col min="520" max="520" width="20.109375" style="7" bestFit="1" customWidth="1"/>
    <col min="521" max="768" width="11.5546875" style="7"/>
    <col min="769" max="769" width="45.109375" style="7" customWidth="1"/>
    <col min="770" max="770" width="29.88671875" style="7" customWidth="1"/>
    <col min="771" max="772" width="28.109375" style="7" customWidth="1"/>
    <col min="773" max="773" width="27.6640625" style="7" customWidth="1"/>
    <col min="774" max="774" width="11.5546875" style="7"/>
    <col min="775" max="775" width="8.88671875" style="7" customWidth="1"/>
    <col min="776" max="776" width="20.109375" style="7" bestFit="1" customWidth="1"/>
    <col min="777" max="1024" width="11.5546875" style="7"/>
    <col min="1025" max="1025" width="45.109375" style="7" customWidth="1"/>
    <col min="1026" max="1026" width="29.88671875" style="7" customWidth="1"/>
    <col min="1027" max="1028" width="28.109375" style="7" customWidth="1"/>
    <col min="1029" max="1029" width="27.6640625" style="7" customWidth="1"/>
    <col min="1030" max="1030" width="11.5546875" style="7"/>
    <col min="1031" max="1031" width="8.88671875" style="7" customWidth="1"/>
    <col min="1032" max="1032" width="20.109375" style="7" bestFit="1" customWidth="1"/>
    <col min="1033" max="1280" width="11.5546875" style="7"/>
    <col min="1281" max="1281" width="45.109375" style="7" customWidth="1"/>
    <col min="1282" max="1282" width="29.88671875" style="7" customWidth="1"/>
    <col min="1283" max="1284" width="28.109375" style="7" customWidth="1"/>
    <col min="1285" max="1285" width="27.6640625" style="7" customWidth="1"/>
    <col min="1286" max="1286" width="11.5546875" style="7"/>
    <col min="1287" max="1287" width="8.88671875" style="7" customWidth="1"/>
    <col min="1288" max="1288" width="20.109375" style="7" bestFit="1" customWidth="1"/>
    <col min="1289" max="1536" width="11.5546875" style="7"/>
    <col min="1537" max="1537" width="45.109375" style="7" customWidth="1"/>
    <col min="1538" max="1538" width="29.88671875" style="7" customWidth="1"/>
    <col min="1539" max="1540" width="28.109375" style="7" customWidth="1"/>
    <col min="1541" max="1541" width="27.6640625" style="7" customWidth="1"/>
    <col min="1542" max="1542" width="11.5546875" style="7"/>
    <col min="1543" max="1543" width="8.88671875" style="7" customWidth="1"/>
    <col min="1544" max="1544" width="20.109375" style="7" bestFit="1" customWidth="1"/>
    <col min="1545" max="1792" width="11.5546875" style="7"/>
    <col min="1793" max="1793" width="45.109375" style="7" customWidth="1"/>
    <col min="1794" max="1794" width="29.88671875" style="7" customWidth="1"/>
    <col min="1795" max="1796" width="28.109375" style="7" customWidth="1"/>
    <col min="1797" max="1797" width="27.6640625" style="7" customWidth="1"/>
    <col min="1798" max="1798" width="11.5546875" style="7"/>
    <col min="1799" max="1799" width="8.88671875" style="7" customWidth="1"/>
    <col min="1800" max="1800" width="20.109375" style="7" bestFit="1" customWidth="1"/>
    <col min="1801" max="2048" width="11.5546875" style="7"/>
    <col min="2049" max="2049" width="45.109375" style="7" customWidth="1"/>
    <col min="2050" max="2050" width="29.88671875" style="7" customWidth="1"/>
    <col min="2051" max="2052" width="28.109375" style="7" customWidth="1"/>
    <col min="2053" max="2053" width="27.6640625" style="7" customWidth="1"/>
    <col min="2054" max="2054" width="11.5546875" style="7"/>
    <col min="2055" max="2055" width="8.88671875" style="7" customWidth="1"/>
    <col min="2056" max="2056" width="20.109375" style="7" bestFit="1" customWidth="1"/>
    <col min="2057" max="2304" width="11.5546875" style="7"/>
    <col min="2305" max="2305" width="45.109375" style="7" customWidth="1"/>
    <col min="2306" max="2306" width="29.88671875" style="7" customWidth="1"/>
    <col min="2307" max="2308" width="28.109375" style="7" customWidth="1"/>
    <col min="2309" max="2309" width="27.6640625" style="7" customWidth="1"/>
    <col min="2310" max="2310" width="11.5546875" style="7"/>
    <col min="2311" max="2311" width="8.88671875" style="7" customWidth="1"/>
    <col min="2312" max="2312" width="20.109375" style="7" bestFit="1" customWidth="1"/>
    <col min="2313" max="2560" width="11.5546875" style="7"/>
    <col min="2561" max="2561" width="45.109375" style="7" customWidth="1"/>
    <col min="2562" max="2562" width="29.88671875" style="7" customWidth="1"/>
    <col min="2563" max="2564" width="28.109375" style="7" customWidth="1"/>
    <col min="2565" max="2565" width="27.6640625" style="7" customWidth="1"/>
    <col min="2566" max="2566" width="11.5546875" style="7"/>
    <col min="2567" max="2567" width="8.88671875" style="7" customWidth="1"/>
    <col min="2568" max="2568" width="20.109375" style="7" bestFit="1" customWidth="1"/>
    <col min="2569" max="2816" width="11.5546875" style="7"/>
    <col min="2817" max="2817" width="45.109375" style="7" customWidth="1"/>
    <col min="2818" max="2818" width="29.88671875" style="7" customWidth="1"/>
    <col min="2819" max="2820" width="28.109375" style="7" customWidth="1"/>
    <col min="2821" max="2821" width="27.6640625" style="7" customWidth="1"/>
    <col min="2822" max="2822" width="11.5546875" style="7"/>
    <col min="2823" max="2823" width="8.88671875" style="7" customWidth="1"/>
    <col min="2824" max="2824" width="20.109375" style="7" bestFit="1" customWidth="1"/>
    <col min="2825" max="3072" width="11.5546875" style="7"/>
    <col min="3073" max="3073" width="45.109375" style="7" customWidth="1"/>
    <col min="3074" max="3074" width="29.88671875" style="7" customWidth="1"/>
    <col min="3075" max="3076" width="28.109375" style="7" customWidth="1"/>
    <col min="3077" max="3077" width="27.6640625" style="7" customWidth="1"/>
    <col min="3078" max="3078" width="11.5546875" style="7"/>
    <col min="3079" max="3079" width="8.88671875" style="7" customWidth="1"/>
    <col min="3080" max="3080" width="20.109375" style="7" bestFit="1" customWidth="1"/>
    <col min="3081" max="3328" width="11.5546875" style="7"/>
    <col min="3329" max="3329" width="45.109375" style="7" customWidth="1"/>
    <col min="3330" max="3330" width="29.88671875" style="7" customWidth="1"/>
    <col min="3331" max="3332" width="28.109375" style="7" customWidth="1"/>
    <col min="3333" max="3333" width="27.6640625" style="7" customWidth="1"/>
    <col min="3334" max="3334" width="11.5546875" style="7"/>
    <col min="3335" max="3335" width="8.88671875" style="7" customWidth="1"/>
    <col min="3336" max="3336" width="20.109375" style="7" bestFit="1" customWidth="1"/>
    <col min="3337" max="3584" width="11.5546875" style="7"/>
    <col min="3585" max="3585" width="45.109375" style="7" customWidth="1"/>
    <col min="3586" max="3586" width="29.88671875" style="7" customWidth="1"/>
    <col min="3587" max="3588" width="28.109375" style="7" customWidth="1"/>
    <col min="3589" max="3589" width="27.6640625" style="7" customWidth="1"/>
    <col min="3590" max="3590" width="11.5546875" style="7"/>
    <col min="3591" max="3591" width="8.88671875" style="7" customWidth="1"/>
    <col min="3592" max="3592" width="20.109375" style="7" bestFit="1" customWidth="1"/>
    <col min="3593" max="3840" width="11.5546875" style="7"/>
    <col min="3841" max="3841" width="45.109375" style="7" customWidth="1"/>
    <col min="3842" max="3842" width="29.88671875" style="7" customWidth="1"/>
    <col min="3843" max="3844" width="28.109375" style="7" customWidth="1"/>
    <col min="3845" max="3845" width="27.6640625" style="7" customWidth="1"/>
    <col min="3846" max="3846" width="11.5546875" style="7"/>
    <col min="3847" max="3847" width="8.88671875" style="7" customWidth="1"/>
    <col min="3848" max="3848" width="20.109375" style="7" bestFit="1" customWidth="1"/>
    <col min="3849" max="4096" width="11.5546875" style="7"/>
    <col min="4097" max="4097" width="45.109375" style="7" customWidth="1"/>
    <col min="4098" max="4098" width="29.88671875" style="7" customWidth="1"/>
    <col min="4099" max="4100" width="28.109375" style="7" customWidth="1"/>
    <col min="4101" max="4101" width="27.6640625" style="7" customWidth="1"/>
    <col min="4102" max="4102" width="11.5546875" style="7"/>
    <col min="4103" max="4103" width="8.88671875" style="7" customWidth="1"/>
    <col min="4104" max="4104" width="20.109375" style="7" bestFit="1" customWidth="1"/>
    <col min="4105" max="4352" width="11.5546875" style="7"/>
    <col min="4353" max="4353" width="45.109375" style="7" customWidth="1"/>
    <col min="4354" max="4354" width="29.88671875" style="7" customWidth="1"/>
    <col min="4355" max="4356" width="28.109375" style="7" customWidth="1"/>
    <col min="4357" max="4357" width="27.6640625" style="7" customWidth="1"/>
    <col min="4358" max="4358" width="11.5546875" style="7"/>
    <col min="4359" max="4359" width="8.88671875" style="7" customWidth="1"/>
    <col min="4360" max="4360" width="20.109375" style="7" bestFit="1" customWidth="1"/>
    <col min="4361" max="4608" width="11.5546875" style="7"/>
    <col min="4609" max="4609" width="45.109375" style="7" customWidth="1"/>
    <col min="4610" max="4610" width="29.88671875" style="7" customWidth="1"/>
    <col min="4611" max="4612" width="28.109375" style="7" customWidth="1"/>
    <col min="4613" max="4613" width="27.6640625" style="7" customWidth="1"/>
    <col min="4614" max="4614" width="11.5546875" style="7"/>
    <col min="4615" max="4615" width="8.88671875" style="7" customWidth="1"/>
    <col min="4616" max="4616" width="20.109375" style="7" bestFit="1" customWidth="1"/>
    <col min="4617" max="4864" width="11.5546875" style="7"/>
    <col min="4865" max="4865" width="45.109375" style="7" customWidth="1"/>
    <col min="4866" max="4866" width="29.88671875" style="7" customWidth="1"/>
    <col min="4867" max="4868" width="28.109375" style="7" customWidth="1"/>
    <col min="4869" max="4869" width="27.6640625" style="7" customWidth="1"/>
    <col min="4870" max="4870" width="11.5546875" style="7"/>
    <col min="4871" max="4871" width="8.88671875" style="7" customWidth="1"/>
    <col min="4872" max="4872" width="20.109375" style="7" bestFit="1" customWidth="1"/>
    <col min="4873" max="5120" width="11.5546875" style="7"/>
    <col min="5121" max="5121" width="45.109375" style="7" customWidth="1"/>
    <col min="5122" max="5122" width="29.88671875" style="7" customWidth="1"/>
    <col min="5123" max="5124" width="28.109375" style="7" customWidth="1"/>
    <col min="5125" max="5125" width="27.6640625" style="7" customWidth="1"/>
    <col min="5126" max="5126" width="11.5546875" style="7"/>
    <col min="5127" max="5127" width="8.88671875" style="7" customWidth="1"/>
    <col min="5128" max="5128" width="20.109375" style="7" bestFit="1" customWidth="1"/>
    <col min="5129" max="5376" width="11.5546875" style="7"/>
    <col min="5377" max="5377" width="45.109375" style="7" customWidth="1"/>
    <col min="5378" max="5378" width="29.88671875" style="7" customWidth="1"/>
    <col min="5379" max="5380" width="28.109375" style="7" customWidth="1"/>
    <col min="5381" max="5381" width="27.6640625" style="7" customWidth="1"/>
    <col min="5382" max="5382" width="11.5546875" style="7"/>
    <col min="5383" max="5383" width="8.88671875" style="7" customWidth="1"/>
    <col min="5384" max="5384" width="20.109375" style="7" bestFit="1" customWidth="1"/>
    <col min="5385" max="5632" width="11.5546875" style="7"/>
    <col min="5633" max="5633" width="45.109375" style="7" customWidth="1"/>
    <col min="5634" max="5634" width="29.88671875" style="7" customWidth="1"/>
    <col min="5635" max="5636" width="28.109375" style="7" customWidth="1"/>
    <col min="5637" max="5637" width="27.6640625" style="7" customWidth="1"/>
    <col min="5638" max="5638" width="11.5546875" style="7"/>
    <col min="5639" max="5639" width="8.88671875" style="7" customWidth="1"/>
    <col min="5640" max="5640" width="20.109375" style="7" bestFit="1" customWidth="1"/>
    <col min="5641" max="5888" width="11.5546875" style="7"/>
    <col min="5889" max="5889" width="45.109375" style="7" customWidth="1"/>
    <col min="5890" max="5890" width="29.88671875" style="7" customWidth="1"/>
    <col min="5891" max="5892" width="28.109375" style="7" customWidth="1"/>
    <col min="5893" max="5893" width="27.6640625" style="7" customWidth="1"/>
    <col min="5894" max="5894" width="11.5546875" style="7"/>
    <col min="5895" max="5895" width="8.88671875" style="7" customWidth="1"/>
    <col min="5896" max="5896" width="20.109375" style="7" bestFit="1" customWidth="1"/>
    <col min="5897" max="6144" width="11.5546875" style="7"/>
    <col min="6145" max="6145" width="45.109375" style="7" customWidth="1"/>
    <col min="6146" max="6146" width="29.88671875" style="7" customWidth="1"/>
    <col min="6147" max="6148" width="28.109375" style="7" customWidth="1"/>
    <col min="6149" max="6149" width="27.6640625" style="7" customWidth="1"/>
    <col min="6150" max="6150" width="11.5546875" style="7"/>
    <col min="6151" max="6151" width="8.88671875" style="7" customWidth="1"/>
    <col min="6152" max="6152" width="20.109375" style="7" bestFit="1" customWidth="1"/>
    <col min="6153" max="6400" width="11.5546875" style="7"/>
    <col min="6401" max="6401" width="45.109375" style="7" customWidth="1"/>
    <col min="6402" max="6402" width="29.88671875" style="7" customWidth="1"/>
    <col min="6403" max="6404" width="28.109375" style="7" customWidth="1"/>
    <col min="6405" max="6405" width="27.6640625" style="7" customWidth="1"/>
    <col min="6406" max="6406" width="11.5546875" style="7"/>
    <col min="6407" max="6407" width="8.88671875" style="7" customWidth="1"/>
    <col min="6408" max="6408" width="20.109375" style="7" bestFit="1" customWidth="1"/>
    <col min="6409" max="6656" width="11.5546875" style="7"/>
    <col min="6657" max="6657" width="45.109375" style="7" customWidth="1"/>
    <col min="6658" max="6658" width="29.88671875" style="7" customWidth="1"/>
    <col min="6659" max="6660" width="28.109375" style="7" customWidth="1"/>
    <col min="6661" max="6661" width="27.6640625" style="7" customWidth="1"/>
    <col min="6662" max="6662" width="11.5546875" style="7"/>
    <col min="6663" max="6663" width="8.88671875" style="7" customWidth="1"/>
    <col min="6664" max="6664" width="20.109375" style="7" bestFit="1" customWidth="1"/>
    <col min="6665" max="6912" width="11.5546875" style="7"/>
    <col min="6913" max="6913" width="45.109375" style="7" customWidth="1"/>
    <col min="6914" max="6914" width="29.88671875" style="7" customWidth="1"/>
    <col min="6915" max="6916" width="28.109375" style="7" customWidth="1"/>
    <col min="6917" max="6917" width="27.6640625" style="7" customWidth="1"/>
    <col min="6918" max="6918" width="11.5546875" style="7"/>
    <col min="6919" max="6919" width="8.88671875" style="7" customWidth="1"/>
    <col min="6920" max="6920" width="20.109375" style="7" bestFit="1" customWidth="1"/>
    <col min="6921" max="7168" width="11.5546875" style="7"/>
    <col min="7169" max="7169" width="45.109375" style="7" customWidth="1"/>
    <col min="7170" max="7170" width="29.88671875" style="7" customWidth="1"/>
    <col min="7171" max="7172" width="28.109375" style="7" customWidth="1"/>
    <col min="7173" max="7173" width="27.6640625" style="7" customWidth="1"/>
    <col min="7174" max="7174" width="11.5546875" style="7"/>
    <col min="7175" max="7175" width="8.88671875" style="7" customWidth="1"/>
    <col min="7176" max="7176" width="20.109375" style="7" bestFit="1" customWidth="1"/>
    <col min="7177" max="7424" width="11.5546875" style="7"/>
    <col min="7425" max="7425" width="45.109375" style="7" customWidth="1"/>
    <col min="7426" max="7426" width="29.88671875" style="7" customWidth="1"/>
    <col min="7427" max="7428" width="28.109375" style="7" customWidth="1"/>
    <col min="7429" max="7429" width="27.6640625" style="7" customWidth="1"/>
    <col min="7430" max="7430" width="11.5546875" style="7"/>
    <col min="7431" max="7431" width="8.88671875" style="7" customWidth="1"/>
    <col min="7432" max="7432" width="20.109375" style="7" bestFit="1" customWidth="1"/>
    <col min="7433" max="7680" width="11.5546875" style="7"/>
    <col min="7681" max="7681" width="45.109375" style="7" customWidth="1"/>
    <col min="7682" max="7682" width="29.88671875" style="7" customWidth="1"/>
    <col min="7683" max="7684" width="28.109375" style="7" customWidth="1"/>
    <col min="7685" max="7685" width="27.6640625" style="7" customWidth="1"/>
    <col min="7686" max="7686" width="11.5546875" style="7"/>
    <col min="7687" max="7687" width="8.88671875" style="7" customWidth="1"/>
    <col min="7688" max="7688" width="20.109375" style="7" bestFit="1" customWidth="1"/>
    <col min="7689" max="7936" width="11.5546875" style="7"/>
    <col min="7937" max="7937" width="45.109375" style="7" customWidth="1"/>
    <col min="7938" max="7938" width="29.88671875" style="7" customWidth="1"/>
    <col min="7939" max="7940" width="28.109375" style="7" customWidth="1"/>
    <col min="7941" max="7941" width="27.6640625" style="7" customWidth="1"/>
    <col min="7942" max="7942" width="11.5546875" style="7"/>
    <col min="7943" max="7943" width="8.88671875" style="7" customWidth="1"/>
    <col min="7944" max="7944" width="20.109375" style="7" bestFit="1" customWidth="1"/>
    <col min="7945" max="8192" width="11.5546875" style="7"/>
    <col min="8193" max="8193" width="45.109375" style="7" customWidth="1"/>
    <col min="8194" max="8194" width="29.88671875" style="7" customWidth="1"/>
    <col min="8195" max="8196" width="28.109375" style="7" customWidth="1"/>
    <col min="8197" max="8197" width="27.6640625" style="7" customWidth="1"/>
    <col min="8198" max="8198" width="11.5546875" style="7"/>
    <col min="8199" max="8199" width="8.88671875" style="7" customWidth="1"/>
    <col min="8200" max="8200" width="20.109375" style="7" bestFit="1" customWidth="1"/>
    <col min="8201" max="8448" width="11.5546875" style="7"/>
    <col min="8449" max="8449" width="45.109375" style="7" customWidth="1"/>
    <col min="8450" max="8450" width="29.88671875" style="7" customWidth="1"/>
    <col min="8451" max="8452" width="28.109375" style="7" customWidth="1"/>
    <col min="8453" max="8453" width="27.6640625" style="7" customWidth="1"/>
    <col min="8454" max="8454" width="11.5546875" style="7"/>
    <col min="8455" max="8455" width="8.88671875" style="7" customWidth="1"/>
    <col min="8456" max="8456" width="20.109375" style="7" bestFit="1" customWidth="1"/>
    <col min="8457" max="8704" width="11.5546875" style="7"/>
    <col min="8705" max="8705" width="45.109375" style="7" customWidth="1"/>
    <col min="8706" max="8706" width="29.88671875" style="7" customWidth="1"/>
    <col min="8707" max="8708" width="28.109375" style="7" customWidth="1"/>
    <col min="8709" max="8709" width="27.6640625" style="7" customWidth="1"/>
    <col min="8710" max="8710" width="11.5546875" style="7"/>
    <col min="8711" max="8711" width="8.88671875" style="7" customWidth="1"/>
    <col min="8712" max="8712" width="20.109375" style="7" bestFit="1" customWidth="1"/>
    <col min="8713" max="8960" width="11.5546875" style="7"/>
    <col min="8961" max="8961" width="45.109375" style="7" customWidth="1"/>
    <col min="8962" max="8962" width="29.88671875" style="7" customWidth="1"/>
    <col min="8963" max="8964" width="28.109375" style="7" customWidth="1"/>
    <col min="8965" max="8965" width="27.6640625" style="7" customWidth="1"/>
    <col min="8966" max="8966" width="11.5546875" style="7"/>
    <col min="8967" max="8967" width="8.88671875" style="7" customWidth="1"/>
    <col min="8968" max="8968" width="20.109375" style="7" bestFit="1" customWidth="1"/>
    <col min="8969" max="9216" width="11.5546875" style="7"/>
    <col min="9217" max="9217" width="45.109375" style="7" customWidth="1"/>
    <col min="9218" max="9218" width="29.88671875" style="7" customWidth="1"/>
    <col min="9219" max="9220" width="28.109375" style="7" customWidth="1"/>
    <col min="9221" max="9221" width="27.6640625" style="7" customWidth="1"/>
    <col min="9222" max="9222" width="11.5546875" style="7"/>
    <col min="9223" max="9223" width="8.88671875" style="7" customWidth="1"/>
    <col min="9224" max="9224" width="20.109375" style="7" bestFit="1" customWidth="1"/>
    <col min="9225" max="9472" width="11.5546875" style="7"/>
    <col min="9473" max="9473" width="45.109375" style="7" customWidth="1"/>
    <col min="9474" max="9474" width="29.88671875" style="7" customWidth="1"/>
    <col min="9475" max="9476" width="28.109375" style="7" customWidth="1"/>
    <col min="9477" max="9477" width="27.6640625" style="7" customWidth="1"/>
    <col min="9478" max="9478" width="11.5546875" style="7"/>
    <col min="9479" max="9479" width="8.88671875" style="7" customWidth="1"/>
    <col min="9480" max="9480" width="20.109375" style="7" bestFit="1" customWidth="1"/>
    <col min="9481" max="9728" width="11.5546875" style="7"/>
    <col min="9729" max="9729" width="45.109375" style="7" customWidth="1"/>
    <col min="9730" max="9730" width="29.88671875" style="7" customWidth="1"/>
    <col min="9731" max="9732" width="28.109375" style="7" customWidth="1"/>
    <col min="9733" max="9733" width="27.6640625" style="7" customWidth="1"/>
    <col min="9734" max="9734" width="11.5546875" style="7"/>
    <col min="9735" max="9735" width="8.88671875" style="7" customWidth="1"/>
    <col min="9736" max="9736" width="20.109375" style="7" bestFit="1" customWidth="1"/>
    <col min="9737" max="9984" width="11.5546875" style="7"/>
    <col min="9985" max="9985" width="45.109375" style="7" customWidth="1"/>
    <col min="9986" max="9986" width="29.88671875" style="7" customWidth="1"/>
    <col min="9987" max="9988" width="28.109375" style="7" customWidth="1"/>
    <col min="9989" max="9989" width="27.6640625" style="7" customWidth="1"/>
    <col min="9990" max="9990" width="11.5546875" style="7"/>
    <col min="9991" max="9991" width="8.88671875" style="7" customWidth="1"/>
    <col min="9992" max="9992" width="20.109375" style="7" bestFit="1" customWidth="1"/>
    <col min="9993" max="10240" width="11.5546875" style="7"/>
    <col min="10241" max="10241" width="45.109375" style="7" customWidth="1"/>
    <col min="10242" max="10242" width="29.88671875" style="7" customWidth="1"/>
    <col min="10243" max="10244" width="28.109375" style="7" customWidth="1"/>
    <col min="10245" max="10245" width="27.6640625" style="7" customWidth="1"/>
    <col min="10246" max="10246" width="11.5546875" style="7"/>
    <col min="10247" max="10247" width="8.88671875" style="7" customWidth="1"/>
    <col min="10248" max="10248" width="20.109375" style="7" bestFit="1" customWidth="1"/>
    <col min="10249" max="10496" width="11.5546875" style="7"/>
    <col min="10497" max="10497" width="45.109375" style="7" customWidth="1"/>
    <col min="10498" max="10498" width="29.88671875" style="7" customWidth="1"/>
    <col min="10499" max="10500" width="28.109375" style="7" customWidth="1"/>
    <col min="10501" max="10501" width="27.6640625" style="7" customWidth="1"/>
    <col min="10502" max="10502" width="11.5546875" style="7"/>
    <col min="10503" max="10503" width="8.88671875" style="7" customWidth="1"/>
    <col min="10504" max="10504" width="20.109375" style="7" bestFit="1" customWidth="1"/>
    <col min="10505" max="10752" width="11.5546875" style="7"/>
    <col min="10753" max="10753" width="45.109375" style="7" customWidth="1"/>
    <col min="10754" max="10754" width="29.88671875" style="7" customWidth="1"/>
    <col min="10755" max="10756" width="28.109375" style="7" customWidth="1"/>
    <col min="10757" max="10757" width="27.6640625" style="7" customWidth="1"/>
    <col min="10758" max="10758" width="11.5546875" style="7"/>
    <col min="10759" max="10759" width="8.88671875" style="7" customWidth="1"/>
    <col min="10760" max="10760" width="20.109375" style="7" bestFit="1" customWidth="1"/>
    <col min="10761" max="11008" width="11.5546875" style="7"/>
    <col min="11009" max="11009" width="45.109375" style="7" customWidth="1"/>
    <col min="11010" max="11010" width="29.88671875" style="7" customWidth="1"/>
    <col min="11011" max="11012" width="28.109375" style="7" customWidth="1"/>
    <col min="11013" max="11013" width="27.6640625" style="7" customWidth="1"/>
    <col min="11014" max="11014" width="11.5546875" style="7"/>
    <col min="11015" max="11015" width="8.88671875" style="7" customWidth="1"/>
    <col min="11016" max="11016" width="20.109375" style="7" bestFit="1" customWidth="1"/>
    <col min="11017" max="11264" width="11.5546875" style="7"/>
    <col min="11265" max="11265" width="45.109375" style="7" customWidth="1"/>
    <col min="11266" max="11266" width="29.88671875" style="7" customWidth="1"/>
    <col min="11267" max="11268" width="28.109375" style="7" customWidth="1"/>
    <col min="11269" max="11269" width="27.6640625" style="7" customWidth="1"/>
    <col min="11270" max="11270" width="11.5546875" style="7"/>
    <col min="11271" max="11271" width="8.88671875" style="7" customWidth="1"/>
    <col min="11272" max="11272" width="20.109375" style="7" bestFit="1" customWidth="1"/>
    <col min="11273" max="11520" width="11.5546875" style="7"/>
    <col min="11521" max="11521" width="45.109375" style="7" customWidth="1"/>
    <col min="11522" max="11522" width="29.88671875" style="7" customWidth="1"/>
    <col min="11523" max="11524" width="28.109375" style="7" customWidth="1"/>
    <col min="11525" max="11525" width="27.6640625" style="7" customWidth="1"/>
    <col min="11526" max="11526" width="11.5546875" style="7"/>
    <col min="11527" max="11527" width="8.88671875" style="7" customWidth="1"/>
    <col min="11528" max="11528" width="20.109375" style="7" bestFit="1" customWidth="1"/>
    <col min="11529" max="11776" width="11.5546875" style="7"/>
    <col min="11777" max="11777" width="45.109375" style="7" customWidth="1"/>
    <col min="11778" max="11778" width="29.88671875" style="7" customWidth="1"/>
    <col min="11779" max="11780" width="28.109375" style="7" customWidth="1"/>
    <col min="11781" max="11781" width="27.6640625" style="7" customWidth="1"/>
    <col min="11782" max="11782" width="11.5546875" style="7"/>
    <col min="11783" max="11783" width="8.88671875" style="7" customWidth="1"/>
    <col min="11784" max="11784" width="20.109375" style="7" bestFit="1" customWidth="1"/>
    <col min="11785" max="12032" width="11.5546875" style="7"/>
    <col min="12033" max="12033" width="45.109375" style="7" customWidth="1"/>
    <col min="12034" max="12034" width="29.88671875" style="7" customWidth="1"/>
    <col min="12035" max="12036" width="28.109375" style="7" customWidth="1"/>
    <col min="12037" max="12037" width="27.6640625" style="7" customWidth="1"/>
    <col min="12038" max="12038" width="11.5546875" style="7"/>
    <col min="12039" max="12039" width="8.88671875" style="7" customWidth="1"/>
    <col min="12040" max="12040" width="20.109375" style="7" bestFit="1" customWidth="1"/>
    <col min="12041" max="12288" width="11.5546875" style="7"/>
    <col min="12289" max="12289" width="45.109375" style="7" customWidth="1"/>
    <col min="12290" max="12290" width="29.88671875" style="7" customWidth="1"/>
    <col min="12291" max="12292" width="28.109375" style="7" customWidth="1"/>
    <col min="12293" max="12293" width="27.6640625" style="7" customWidth="1"/>
    <col min="12294" max="12294" width="11.5546875" style="7"/>
    <col min="12295" max="12295" width="8.88671875" style="7" customWidth="1"/>
    <col min="12296" max="12296" width="20.109375" style="7" bestFit="1" customWidth="1"/>
    <col min="12297" max="12544" width="11.5546875" style="7"/>
    <col min="12545" max="12545" width="45.109375" style="7" customWidth="1"/>
    <col min="12546" max="12546" width="29.88671875" style="7" customWidth="1"/>
    <col min="12547" max="12548" width="28.109375" style="7" customWidth="1"/>
    <col min="12549" max="12549" width="27.6640625" style="7" customWidth="1"/>
    <col min="12550" max="12550" width="11.5546875" style="7"/>
    <col min="12551" max="12551" width="8.88671875" style="7" customWidth="1"/>
    <col min="12552" max="12552" width="20.109375" style="7" bestFit="1" customWidth="1"/>
    <col min="12553" max="12800" width="11.5546875" style="7"/>
    <col min="12801" max="12801" width="45.109375" style="7" customWidth="1"/>
    <col min="12802" max="12802" width="29.88671875" style="7" customWidth="1"/>
    <col min="12803" max="12804" width="28.109375" style="7" customWidth="1"/>
    <col min="12805" max="12805" width="27.6640625" style="7" customWidth="1"/>
    <col min="12806" max="12806" width="11.5546875" style="7"/>
    <col min="12807" max="12807" width="8.88671875" style="7" customWidth="1"/>
    <col min="12808" max="12808" width="20.109375" style="7" bestFit="1" customWidth="1"/>
    <col min="12809" max="13056" width="11.5546875" style="7"/>
    <col min="13057" max="13057" width="45.109375" style="7" customWidth="1"/>
    <col min="13058" max="13058" width="29.88671875" style="7" customWidth="1"/>
    <col min="13059" max="13060" width="28.109375" style="7" customWidth="1"/>
    <col min="13061" max="13061" width="27.6640625" style="7" customWidth="1"/>
    <col min="13062" max="13062" width="11.5546875" style="7"/>
    <col min="13063" max="13063" width="8.88671875" style="7" customWidth="1"/>
    <col min="13064" max="13064" width="20.109375" style="7" bestFit="1" customWidth="1"/>
    <col min="13065" max="13312" width="11.5546875" style="7"/>
    <col min="13313" max="13313" width="45.109375" style="7" customWidth="1"/>
    <col min="13314" max="13314" width="29.88671875" style="7" customWidth="1"/>
    <col min="13315" max="13316" width="28.109375" style="7" customWidth="1"/>
    <col min="13317" max="13317" width="27.6640625" style="7" customWidth="1"/>
    <col min="13318" max="13318" width="11.5546875" style="7"/>
    <col min="13319" max="13319" width="8.88671875" style="7" customWidth="1"/>
    <col min="13320" max="13320" width="20.109375" style="7" bestFit="1" customWidth="1"/>
    <col min="13321" max="13568" width="11.5546875" style="7"/>
    <col min="13569" max="13569" width="45.109375" style="7" customWidth="1"/>
    <col min="13570" max="13570" width="29.88671875" style="7" customWidth="1"/>
    <col min="13571" max="13572" width="28.109375" style="7" customWidth="1"/>
    <col min="13573" max="13573" width="27.6640625" style="7" customWidth="1"/>
    <col min="13574" max="13574" width="11.5546875" style="7"/>
    <col min="13575" max="13575" width="8.88671875" style="7" customWidth="1"/>
    <col min="13576" max="13576" width="20.109375" style="7" bestFit="1" customWidth="1"/>
    <col min="13577" max="13824" width="11.5546875" style="7"/>
    <col min="13825" max="13825" width="45.109375" style="7" customWidth="1"/>
    <col min="13826" max="13826" width="29.88671875" style="7" customWidth="1"/>
    <col min="13827" max="13828" width="28.109375" style="7" customWidth="1"/>
    <col min="13829" max="13829" width="27.6640625" style="7" customWidth="1"/>
    <col min="13830" max="13830" width="11.5546875" style="7"/>
    <col min="13831" max="13831" width="8.88671875" style="7" customWidth="1"/>
    <col min="13832" max="13832" width="20.109375" style="7" bestFit="1" customWidth="1"/>
    <col min="13833" max="14080" width="11.5546875" style="7"/>
    <col min="14081" max="14081" width="45.109375" style="7" customWidth="1"/>
    <col min="14082" max="14082" width="29.88671875" style="7" customWidth="1"/>
    <col min="14083" max="14084" width="28.109375" style="7" customWidth="1"/>
    <col min="14085" max="14085" width="27.6640625" style="7" customWidth="1"/>
    <col min="14086" max="14086" width="11.5546875" style="7"/>
    <col min="14087" max="14087" width="8.88671875" style="7" customWidth="1"/>
    <col min="14088" max="14088" width="20.109375" style="7" bestFit="1" customWidth="1"/>
    <col min="14089" max="14336" width="11.5546875" style="7"/>
    <col min="14337" max="14337" width="45.109375" style="7" customWidth="1"/>
    <col min="14338" max="14338" width="29.88671875" style="7" customWidth="1"/>
    <col min="14339" max="14340" width="28.109375" style="7" customWidth="1"/>
    <col min="14341" max="14341" width="27.6640625" style="7" customWidth="1"/>
    <col min="14342" max="14342" width="11.5546875" style="7"/>
    <col min="14343" max="14343" width="8.88671875" style="7" customWidth="1"/>
    <col min="14344" max="14344" width="20.109375" style="7" bestFit="1" customWidth="1"/>
    <col min="14345" max="14592" width="11.5546875" style="7"/>
    <col min="14593" max="14593" width="45.109375" style="7" customWidth="1"/>
    <col min="14594" max="14594" width="29.88671875" style="7" customWidth="1"/>
    <col min="14595" max="14596" width="28.109375" style="7" customWidth="1"/>
    <col min="14597" max="14597" width="27.6640625" style="7" customWidth="1"/>
    <col min="14598" max="14598" width="11.5546875" style="7"/>
    <col min="14599" max="14599" width="8.88671875" style="7" customWidth="1"/>
    <col min="14600" max="14600" width="20.109375" style="7" bestFit="1" customWidth="1"/>
    <col min="14601" max="14848" width="11.5546875" style="7"/>
    <col min="14849" max="14849" width="45.109375" style="7" customWidth="1"/>
    <col min="14850" max="14850" width="29.88671875" style="7" customWidth="1"/>
    <col min="14851" max="14852" width="28.109375" style="7" customWidth="1"/>
    <col min="14853" max="14853" width="27.6640625" style="7" customWidth="1"/>
    <col min="14854" max="14854" width="11.5546875" style="7"/>
    <col min="14855" max="14855" width="8.88671875" style="7" customWidth="1"/>
    <col min="14856" max="14856" width="20.109375" style="7" bestFit="1" customWidth="1"/>
    <col min="14857" max="15104" width="11.5546875" style="7"/>
    <col min="15105" max="15105" width="45.109375" style="7" customWidth="1"/>
    <col min="15106" max="15106" width="29.88671875" style="7" customWidth="1"/>
    <col min="15107" max="15108" width="28.109375" style="7" customWidth="1"/>
    <col min="15109" max="15109" width="27.6640625" style="7" customWidth="1"/>
    <col min="15110" max="15110" width="11.5546875" style="7"/>
    <col min="15111" max="15111" width="8.88671875" style="7" customWidth="1"/>
    <col min="15112" max="15112" width="20.109375" style="7" bestFit="1" customWidth="1"/>
    <col min="15113" max="15360" width="11.5546875" style="7"/>
    <col min="15361" max="15361" width="45.109375" style="7" customWidth="1"/>
    <col min="15362" max="15362" width="29.88671875" style="7" customWidth="1"/>
    <col min="15363" max="15364" width="28.109375" style="7" customWidth="1"/>
    <col min="15365" max="15365" width="27.6640625" style="7" customWidth="1"/>
    <col min="15366" max="15366" width="11.5546875" style="7"/>
    <col min="15367" max="15367" width="8.88671875" style="7" customWidth="1"/>
    <col min="15368" max="15368" width="20.109375" style="7" bestFit="1" customWidth="1"/>
    <col min="15369" max="15616" width="11.5546875" style="7"/>
    <col min="15617" max="15617" width="45.109375" style="7" customWidth="1"/>
    <col min="15618" max="15618" width="29.88671875" style="7" customWidth="1"/>
    <col min="15619" max="15620" width="28.109375" style="7" customWidth="1"/>
    <col min="15621" max="15621" width="27.6640625" style="7" customWidth="1"/>
    <col min="15622" max="15622" width="11.5546875" style="7"/>
    <col min="15623" max="15623" width="8.88671875" style="7" customWidth="1"/>
    <col min="15624" max="15624" width="20.109375" style="7" bestFit="1" customWidth="1"/>
    <col min="15625" max="15872" width="11.5546875" style="7"/>
    <col min="15873" max="15873" width="45.109375" style="7" customWidth="1"/>
    <col min="15874" max="15874" width="29.88671875" style="7" customWidth="1"/>
    <col min="15875" max="15876" width="28.109375" style="7" customWidth="1"/>
    <col min="15877" max="15877" width="27.6640625" style="7" customWidth="1"/>
    <col min="15878" max="15878" width="11.5546875" style="7"/>
    <col min="15879" max="15879" width="8.88671875" style="7" customWidth="1"/>
    <col min="15880" max="15880" width="20.109375" style="7" bestFit="1" customWidth="1"/>
    <col min="15881" max="16128" width="11.5546875" style="7"/>
    <col min="16129" max="16129" width="45.109375" style="7" customWidth="1"/>
    <col min="16130" max="16130" width="29.88671875" style="7" customWidth="1"/>
    <col min="16131" max="16132" width="28.109375" style="7" customWidth="1"/>
    <col min="16133" max="16133" width="27.6640625" style="7" customWidth="1"/>
    <col min="16134" max="16134" width="11.5546875" style="7"/>
    <col min="16135" max="16135" width="8.88671875" style="7" customWidth="1"/>
    <col min="16136" max="16136" width="20.109375" style="7" bestFit="1" customWidth="1"/>
    <col min="16137" max="16384" width="11.5546875" style="7"/>
  </cols>
  <sheetData>
    <row r="1" spans="1:8" ht="13.8">
      <c r="A1" s="1174" t="s">
        <v>1064</v>
      </c>
    </row>
    <row r="2" spans="1:8" s="1105" customFormat="1" ht="33.75" customHeight="1">
      <c r="A2" s="70" t="s">
        <v>1050</v>
      </c>
      <c r="B2" s="70"/>
      <c r="C2" s="70"/>
      <c r="D2" s="70"/>
      <c r="E2" s="70"/>
      <c r="F2" s="1125"/>
    </row>
    <row r="3" spans="1:8" s="98" customFormat="1" ht="24" customHeight="1">
      <c r="A3" s="99">
        <v>45199</v>
      </c>
      <c r="B3" s="99"/>
      <c r="C3" s="99"/>
      <c r="D3" s="99"/>
      <c r="E3" s="99"/>
      <c r="F3" s="1126"/>
    </row>
    <row r="4" spans="1:8" s="98" customFormat="1" ht="21" customHeight="1">
      <c r="A4" s="74" t="s">
        <v>71</v>
      </c>
      <c r="B4" s="74"/>
      <c r="C4" s="74"/>
      <c r="D4" s="74"/>
      <c r="E4" s="74"/>
      <c r="F4" s="1126"/>
    </row>
    <row r="5" spans="1:8" s="76" customFormat="1" ht="6" customHeight="1" thickBot="1">
      <c r="A5" s="1127"/>
      <c r="B5" s="1127"/>
      <c r="C5" s="1127"/>
      <c r="D5" s="1127"/>
      <c r="E5" s="1127"/>
      <c r="F5" s="1128"/>
    </row>
    <row r="6" spans="1:8" s="76" customFormat="1" ht="20.100000000000001" customHeight="1">
      <c r="A6" s="1129" t="s">
        <v>1</v>
      </c>
      <c r="B6" s="205" t="s">
        <v>1051</v>
      </c>
      <c r="C6" s="205" t="s">
        <v>1052</v>
      </c>
      <c r="D6" s="205" t="s">
        <v>1053</v>
      </c>
      <c r="E6" s="205" t="s">
        <v>1054</v>
      </c>
      <c r="F6" s="1128"/>
    </row>
    <row r="7" spans="1:8" s="76" customFormat="1" ht="80.099999999999994" customHeight="1">
      <c r="A7" s="1131"/>
      <c r="B7" s="208"/>
      <c r="C7" s="208"/>
      <c r="D7" s="208"/>
      <c r="E7" s="208"/>
      <c r="F7" s="1128"/>
    </row>
    <row r="8" spans="1:8" s="21" customFormat="1" ht="21.9" customHeight="1">
      <c r="A8" s="85" t="s">
        <v>28</v>
      </c>
      <c r="B8" s="1133">
        <v>-765.37919999999997</v>
      </c>
      <c r="C8" s="1133" t="s">
        <v>67</v>
      </c>
      <c r="D8" s="1133" t="s">
        <v>67</v>
      </c>
      <c r="E8" s="1134">
        <v>-765.37919999999997</v>
      </c>
      <c r="F8" s="1135"/>
      <c r="H8" s="1136"/>
    </row>
    <row r="9" spans="1:8" s="21" customFormat="1" ht="21.9" customHeight="1">
      <c r="A9" s="21" t="s">
        <v>29</v>
      </c>
      <c r="B9" s="1133">
        <v>-620.31852000000003</v>
      </c>
      <c r="C9" s="1133" t="s">
        <v>67</v>
      </c>
      <c r="D9" s="1133" t="s">
        <v>67</v>
      </c>
      <c r="E9" s="1134">
        <v>-620.31852000000003</v>
      </c>
      <c r="F9" s="1135"/>
      <c r="H9" s="1136"/>
    </row>
    <row r="10" spans="1:8" s="21" customFormat="1" ht="21.9" customHeight="1">
      <c r="A10" s="21" t="s">
        <v>30</v>
      </c>
      <c r="B10" s="1133">
        <v>64.180459999999997</v>
      </c>
      <c r="C10" s="1133" t="s">
        <v>67</v>
      </c>
      <c r="D10" s="1133" t="s">
        <v>67</v>
      </c>
      <c r="E10" s="1134">
        <v>64.180459999999997</v>
      </c>
      <c r="F10" s="1135"/>
      <c r="H10" s="1136"/>
    </row>
    <row r="11" spans="1:8" s="21" customFormat="1" ht="21.9" customHeight="1">
      <c r="A11" s="21" t="s">
        <v>31</v>
      </c>
      <c r="B11" s="1133">
        <v>3757.8191900000002</v>
      </c>
      <c r="C11" s="1133" t="s">
        <v>67</v>
      </c>
      <c r="D11" s="1133" t="s">
        <v>67</v>
      </c>
      <c r="E11" s="1134">
        <v>3757.8191900000002</v>
      </c>
      <c r="F11" s="1135"/>
      <c r="H11" s="1136"/>
    </row>
    <row r="12" spans="1:8" s="21" customFormat="1" ht="21.9" customHeight="1">
      <c r="A12" s="21" t="s">
        <v>32</v>
      </c>
      <c r="B12" s="1133">
        <v>-187.76757000000001</v>
      </c>
      <c r="C12" s="1133" t="s">
        <v>67</v>
      </c>
      <c r="D12" s="1133" t="s">
        <v>67</v>
      </c>
      <c r="E12" s="1134">
        <v>-187.76757000000001</v>
      </c>
      <c r="F12" s="1135"/>
      <c r="H12" s="1136"/>
    </row>
    <row r="13" spans="1:8" s="21" customFormat="1" ht="21.9" customHeight="1">
      <c r="A13" s="21" t="s">
        <v>33</v>
      </c>
      <c r="B13" s="1133">
        <v>6877.1939499999999</v>
      </c>
      <c r="C13" s="1133" t="s">
        <v>67</v>
      </c>
      <c r="D13" s="1133" t="s">
        <v>67</v>
      </c>
      <c r="E13" s="1134">
        <v>6877.1939499999999</v>
      </c>
      <c r="F13" s="1135"/>
      <c r="H13" s="1136"/>
    </row>
    <row r="14" spans="1:8" s="21" customFormat="1" ht="21.9" customHeight="1">
      <c r="A14" s="85" t="s">
        <v>34</v>
      </c>
      <c r="B14" s="1133">
        <v>3256.2329300000001</v>
      </c>
      <c r="C14" s="1133" t="s">
        <v>67</v>
      </c>
      <c r="D14" s="1133" t="s">
        <v>67</v>
      </c>
      <c r="E14" s="1134">
        <v>3256.2329300000001</v>
      </c>
      <c r="F14" s="1135"/>
      <c r="H14" s="1136"/>
    </row>
    <row r="15" spans="1:8" s="21" customFormat="1" ht="21.9" customHeight="1">
      <c r="A15" s="85" t="s">
        <v>35</v>
      </c>
      <c r="B15" s="1133">
        <v>158.99772000000002</v>
      </c>
      <c r="C15" s="1133" t="s">
        <v>67</v>
      </c>
      <c r="D15" s="1133" t="s">
        <v>67</v>
      </c>
      <c r="E15" s="1134">
        <v>158.99772000000002</v>
      </c>
      <c r="F15" s="1135"/>
      <c r="H15" s="1136"/>
    </row>
    <row r="16" spans="1:8" s="21" customFormat="1" ht="21.9" customHeight="1">
      <c r="A16" s="85" t="s">
        <v>36</v>
      </c>
      <c r="B16" s="1133">
        <v>274.23917</v>
      </c>
      <c r="C16" s="1133" t="s">
        <v>67</v>
      </c>
      <c r="D16" s="1133" t="s">
        <v>67</v>
      </c>
      <c r="E16" s="1134">
        <v>274.23917</v>
      </c>
      <c r="F16" s="1135"/>
      <c r="H16" s="1136"/>
    </row>
    <row r="17" spans="1:7" s="1137" customFormat="1" ht="21.9" customHeight="1">
      <c r="A17" s="370" t="s">
        <v>37</v>
      </c>
      <c r="B17" s="1134">
        <v>12815.198129999999</v>
      </c>
      <c r="C17" s="1134" t="s">
        <v>67</v>
      </c>
      <c r="D17" s="1134" t="s">
        <v>67</v>
      </c>
      <c r="E17" s="1134">
        <v>12815.198129999999</v>
      </c>
      <c r="F17" s="1135"/>
      <c r="G17" s="1143"/>
    </row>
    <row r="18" spans="1:7" ht="7.5" customHeight="1" thickBot="1">
      <c r="A18" s="1138"/>
      <c r="B18" s="1139"/>
      <c r="C18" s="1139"/>
      <c r="D18" s="1139"/>
      <c r="E18" s="1139"/>
      <c r="F18" s="1144"/>
    </row>
    <row r="19" spans="1:7" s="122" customFormat="1" ht="15.75" customHeight="1">
      <c r="A19" s="678" t="s">
        <v>1055</v>
      </c>
      <c r="B19" s="1145"/>
      <c r="C19" s="1145"/>
      <c r="D19" s="1145"/>
      <c r="E19" s="1145"/>
      <c r="F19" s="1146"/>
    </row>
    <row r="20" spans="1:7" ht="12" customHeight="1">
      <c r="A20" s="95" t="s">
        <v>1056</v>
      </c>
      <c r="B20" s="1145"/>
      <c r="C20" s="1145"/>
      <c r="D20" s="1145"/>
      <c r="E20" s="1145"/>
    </row>
    <row r="21" spans="1:7" ht="12" customHeight="1">
      <c r="A21" s="433"/>
      <c r="B21" s="1145"/>
      <c r="C21" s="1145"/>
      <c r="D21" s="1145"/>
      <c r="E21" s="1145"/>
    </row>
  </sheetData>
  <mergeCells count="8">
    <mergeCell ref="A2:E2"/>
    <mergeCell ref="A4:E4"/>
    <mergeCell ref="A5:E5"/>
    <mergeCell ref="A6:A7"/>
    <mergeCell ref="B6:B7"/>
    <mergeCell ref="C6:C7"/>
    <mergeCell ref="D6:D7"/>
    <mergeCell ref="E6:E7"/>
  </mergeCells>
  <hyperlinks>
    <hyperlink ref="A1" location="Índice!A1" display="Volver al Índice" xr:uid="{0705062C-83BC-4D4C-A133-838B350F45F4}"/>
  </hyperlinks>
  <printOptions horizontalCentered="1" verticalCentered="1"/>
  <pageMargins left="0.78740157480314965" right="0.78740157480314965" top="0.98425196850393704" bottom="0.98425196850393704" header="0.59055118110236227" footer="0.59055118110236227"/>
  <pageSetup paperSize="9" scale="75" fitToWidth="0"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5C43A-1B24-4257-8329-8506BA813984}">
  <dimension ref="A1:G20"/>
  <sheetViews>
    <sheetView showGridLines="0" zoomScaleNormal="100" workbookViewId="0"/>
  </sheetViews>
  <sheetFormatPr baseColWidth="10" defaultColWidth="33.6640625" defaultRowHeight="13.2"/>
  <cols>
    <col min="1" max="1" width="20.5546875" style="654" bestFit="1" customWidth="1"/>
    <col min="2" max="2" width="24.6640625" style="654" customWidth="1"/>
    <col min="3" max="3" width="23" style="654" customWidth="1"/>
    <col min="4" max="4" width="19.109375" style="654" customWidth="1"/>
    <col min="5" max="5" width="19.109375" style="1169" customWidth="1"/>
    <col min="6" max="255" width="11.5546875" style="654" customWidth="1"/>
    <col min="256" max="257" width="33.6640625" style="654"/>
    <col min="258" max="258" width="24.6640625" style="654" customWidth="1"/>
    <col min="259" max="259" width="23" style="654" customWidth="1"/>
    <col min="260" max="261" width="19.109375" style="654" customWidth="1"/>
    <col min="262" max="511" width="11.5546875" style="654" customWidth="1"/>
    <col min="512" max="513" width="33.6640625" style="654"/>
    <col min="514" max="514" width="24.6640625" style="654" customWidth="1"/>
    <col min="515" max="515" width="23" style="654" customWidth="1"/>
    <col min="516" max="517" width="19.109375" style="654" customWidth="1"/>
    <col min="518" max="767" width="11.5546875" style="654" customWidth="1"/>
    <col min="768" max="769" width="33.6640625" style="654"/>
    <col min="770" max="770" width="24.6640625" style="654" customWidth="1"/>
    <col min="771" max="771" width="23" style="654" customWidth="1"/>
    <col min="772" max="773" width="19.109375" style="654" customWidth="1"/>
    <col min="774" max="1023" width="11.5546875" style="654" customWidth="1"/>
    <col min="1024" max="1025" width="33.6640625" style="654"/>
    <col min="1026" max="1026" width="24.6640625" style="654" customWidth="1"/>
    <col min="1027" max="1027" width="23" style="654" customWidth="1"/>
    <col min="1028" max="1029" width="19.109375" style="654" customWidth="1"/>
    <col min="1030" max="1279" width="11.5546875" style="654" customWidth="1"/>
    <col min="1280" max="1281" width="33.6640625" style="654"/>
    <col min="1282" max="1282" width="24.6640625" style="654" customWidth="1"/>
    <col min="1283" max="1283" width="23" style="654" customWidth="1"/>
    <col min="1284" max="1285" width="19.109375" style="654" customWidth="1"/>
    <col min="1286" max="1535" width="11.5546875" style="654" customWidth="1"/>
    <col min="1536" max="1537" width="33.6640625" style="654"/>
    <col min="1538" max="1538" width="24.6640625" style="654" customWidth="1"/>
    <col min="1539" max="1539" width="23" style="654" customWidth="1"/>
    <col min="1540" max="1541" width="19.109375" style="654" customWidth="1"/>
    <col min="1542" max="1791" width="11.5546875" style="654" customWidth="1"/>
    <col min="1792" max="1793" width="33.6640625" style="654"/>
    <col min="1794" max="1794" width="24.6640625" style="654" customWidth="1"/>
    <col min="1795" max="1795" width="23" style="654" customWidth="1"/>
    <col min="1796" max="1797" width="19.109375" style="654" customWidth="1"/>
    <col min="1798" max="2047" width="11.5546875" style="654" customWidth="1"/>
    <col min="2048" max="2049" width="33.6640625" style="654"/>
    <col min="2050" max="2050" width="24.6640625" style="654" customWidth="1"/>
    <col min="2051" max="2051" width="23" style="654" customWidth="1"/>
    <col min="2052" max="2053" width="19.109375" style="654" customWidth="1"/>
    <col min="2054" max="2303" width="11.5546875" style="654" customWidth="1"/>
    <col min="2304" max="2305" width="33.6640625" style="654"/>
    <col min="2306" max="2306" width="24.6640625" style="654" customWidth="1"/>
    <col min="2307" max="2307" width="23" style="654" customWidth="1"/>
    <col min="2308" max="2309" width="19.109375" style="654" customWidth="1"/>
    <col min="2310" max="2559" width="11.5546875" style="654" customWidth="1"/>
    <col min="2560" max="2561" width="33.6640625" style="654"/>
    <col min="2562" max="2562" width="24.6640625" style="654" customWidth="1"/>
    <col min="2563" max="2563" width="23" style="654" customWidth="1"/>
    <col min="2564" max="2565" width="19.109375" style="654" customWidth="1"/>
    <col min="2566" max="2815" width="11.5546875" style="654" customWidth="1"/>
    <col min="2816" max="2817" width="33.6640625" style="654"/>
    <col min="2818" max="2818" width="24.6640625" style="654" customWidth="1"/>
    <col min="2819" max="2819" width="23" style="654" customWidth="1"/>
    <col min="2820" max="2821" width="19.109375" style="654" customWidth="1"/>
    <col min="2822" max="3071" width="11.5546875" style="654" customWidth="1"/>
    <col min="3072" max="3073" width="33.6640625" style="654"/>
    <col min="3074" max="3074" width="24.6640625" style="654" customWidth="1"/>
    <col min="3075" max="3075" width="23" style="654" customWidth="1"/>
    <col min="3076" max="3077" width="19.109375" style="654" customWidth="1"/>
    <col min="3078" max="3327" width="11.5546875" style="654" customWidth="1"/>
    <col min="3328" max="3329" width="33.6640625" style="654"/>
    <col min="3330" max="3330" width="24.6640625" style="654" customWidth="1"/>
    <col min="3331" max="3331" width="23" style="654" customWidth="1"/>
    <col min="3332" max="3333" width="19.109375" style="654" customWidth="1"/>
    <col min="3334" max="3583" width="11.5546875" style="654" customWidth="1"/>
    <col min="3584" max="3585" width="33.6640625" style="654"/>
    <col min="3586" max="3586" width="24.6640625" style="654" customWidth="1"/>
    <col min="3587" max="3587" width="23" style="654" customWidth="1"/>
    <col min="3588" max="3589" width="19.109375" style="654" customWidth="1"/>
    <col min="3590" max="3839" width="11.5546875" style="654" customWidth="1"/>
    <col min="3840" max="3841" width="33.6640625" style="654"/>
    <col min="3842" max="3842" width="24.6640625" style="654" customWidth="1"/>
    <col min="3843" max="3843" width="23" style="654" customWidth="1"/>
    <col min="3844" max="3845" width="19.109375" style="654" customWidth="1"/>
    <col min="3846" max="4095" width="11.5546875" style="654" customWidth="1"/>
    <col min="4096" max="4097" width="33.6640625" style="654"/>
    <col min="4098" max="4098" width="24.6640625" style="654" customWidth="1"/>
    <col min="4099" max="4099" width="23" style="654" customWidth="1"/>
    <col min="4100" max="4101" width="19.109375" style="654" customWidth="1"/>
    <col min="4102" max="4351" width="11.5546875" style="654" customWidth="1"/>
    <col min="4352" max="4353" width="33.6640625" style="654"/>
    <col min="4354" max="4354" width="24.6640625" style="654" customWidth="1"/>
    <col min="4355" max="4355" width="23" style="654" customWidth="1"/>
    <col min="4356" max="4357" width="19.109375" style="654" customWidth="1"/>
    <col min="4358" max="4607" width="11.5546875" style="654" customWidth="1"/>
    <col min="4608" max="4609" width="33.6640625" style="654"/>
    <col min="4610" max="4610" width="24.6640625" style="654" customWidth="1"/>
    <col min="4611" max="4611" width="23" style="654" customWidth="1"/>
    <col min="4612" max="4613" width="19.109375" style="654" customWidth="1"/>
    <col min="4614" max="4863" width="11.5546875" style="654" customWidth="1"/>
    <col min="4864" max="4865" width="33.6640625" style="654"/>
    <col min="4866" max="4866" width="24.6640625" style="654" customWidth="1"/>
    <col min="4867" max="4867" width="23" style="654" customWidth="1"/>
    <col min="4868" max="4869" width="19.109375" style="654" customWidth="1"/>
    <col min="4870" max="5119" width="11.5546875" style="654" customWidth="1"/>
    <col min="5120" max="5121" width="33.6640625" style="654"/>
    <col min="5122" max="5122" width="24.6640625" style="654" customWidth="1"/>
    <col min="5123" max="5123" width="23" style="654" customWidth="1"/>
    <col min="5124" max="5125" width="19.109375" style="654" customWidth="1"/>
    <col min="5126" max="5375" width="11.5546875" style="654" customWidth="1"/>
    <col min="5376" max="5377" width="33.6640625" style="654"/>
    <col min="5378" max="5378" width="24.6640625" style="654" customWidth="1"/>
    <col min="5379" max="5379" width="23" style="654" customWidth="1"/>
    <col min="5380" max="5381" width="19.109375" style="654" customWidth="1"/>
    <col min="5382" max="5631" width="11.5546875" style="654" customWidth="1"/>
    <col min="5632" max="5633" width="33.6640625" style="654"/>
    <col min="5634" max="5634" width="24.6640625" style="654" customWidth="1"/>
    <col min="5635" max="5635" width="23" style="654" customWidth="1"/>
    <col min="5636" max="5637" width="19.109375" style="654" customWidth="1"/>
    <col min="5638" max="5887" width="11.5546875" style="654" customWidth="1"/>
    <col min="5888" max="5889" width="33.6640625" style="654"/>
    <col min="5890" max="5890" width="24.6640625" style="654" customWidth="1"/>
    <col min="5891" max="5891" width="23" style="654" customWidth="1"/>
    <col min="5892" max="5893" width="19.109375" style="654" customWidth="1"/>
    <col min="5894" max="6143" width="11.5546875" style="654" customWidth="1"/>
    <col min="6144" max="6145" width="33.6640625" style="654"/>
    <col min="6146" max="6146" width="24.6640625" style="654" customWidth="1"/>
    <col min="6147" max="6147" width="23" style="654" customWidth="1"/>
    <col min="6148" max="6149" width="19.109375" style="654" customWidth="1"/>
    <col min="6150" max="6399" width="11.5546875" style="654" customWidth="1"/>
    <col min="6400" max="6401" width="33.6640625" style="654"/>
    <col min="6402" max="6402" width="24.6640625" style="654" customWidth="1"/>
    <col min="6403" max="6403" width="23" style="654" customWidth="1"/>
    <col min="6404" max="6405" width="19.109375" style="654" customWidth="1"/>
    <col min="6406" max="6655" width="11.5546875" style="654" customWidth="1"/>
    <col min="6656" max="6657" width="33.6640625" style="654"/>
    <col min="6658" max="6658" width="24.6640625" style="654" customWidth="1"/>
    <col min="6659" max="6659" width="23" style="654" customWidth="1"/>
    <col min="6660" max="6661" width="19.109375" style="654" customWidth="1"/>
    <col min="6662" max="6911" width="11.5546875" style="654" customWidth="1"/>
    <col min="6912" max="6913" width="33.6640625" style="654"/>
    <col min="6914" max="6914" width="24.6640625" style="654" customWidth="1"/>
    <col min="6915" max="6915" width="23" style="654" customWidth="1"/>
    <col min="6916" max="6917" width="19.109375" style="654" customWidth="1"/>
    <col min="6918" max="7167" width="11.5546875" style="654" customWidth="1"/>
    <col min="7168" max="7169" width="33.6640625" style="654"/>
    <col min="7170" max="7170" width="24.6640625" style="654" customWidth="1"/>
    <col min="7171" max="7171" width="23" style="654" customWidth="1"/>
    <col min="7172" max="7173" width="19.109375" style="654" customWidth="1"/>
    <col min="7174" max="7423" width="11.5546875" style="654" customWidth="1"/>
    <col min="7424" max="7425" width="33.6640625" style="654"/>
    <col min="7426" max="7426" width="24.6640625" style="654" customWidth="1"/>
    <col min="7427" max="7427" width="23" style="654" customWidth="1"/>
    <col min="7428" max="7429" width="19.109375" style="654" customWidth="1"/>
    <col min="7430" max="7679" width="11.5546875" style="654" customWidth="1"/>
    <col min="7680" max="7681" width="33.6640625" style="654"/>
    <col min="7682" max="7682" width="24.6640625" style="654" customWidth="1"/>
    <col min="7683" max="7683" width="23" style="654" customWidth="1"/>
    <col min="7684" max="7685" width="19.109375" style="654" customWidth="1"/>
    <col min="7686" max="7935" width="11.5546875" style="654" customWidth="1"/>
    <col min="7936" max="7937" width="33.6640625" style="654"/>
    <col min="7938" max="7938" width="24.6640625" style="654" customWidth="1"/>
    <col min="7939" max="7939" width="23" style="654" customWidth="1"/>
    <col min="7940" max="7941" width="19.109375" style="654" customWidth="1"/>
    <col min="7942" max="8191" width="11.5546875" style="654" customWidth="1"/>
    <col min="8192" max="8193" width="33.6640625" style="654"/>
    <col min="8194" max="8194" width="24.6640625" style="654" customWidth="1"/>
    <col min="8195" max="8195" width="23" style="654" customWidth="1"/>
    <col min="8196" max="8197" width="19.109375" style="654" customWidth="1"/>
    <col min="8198" max="8447" width="11.5546875" style="654" customWidth="1"/>
    <col min="8448" max="8449" width="33.6640625" style="654"/>
    <col min="8450" max="8450" width="24.6640625" style="654" customWidth="1"/>
    <col min="8451" max="8451" width="23" style="654" customWidth="1"/>
    <col min="8452" max="8453" width="19.109375" style="654" customWidth="1"/>
    <col min="8454" max="8703" width="11.5546875" style="654" customWidth="1"/>
    <col min="8704" max="8705" width="33.6640625" style="654"/>
    <col min="8706" max="8706" width="24.6640625" style="654" customWidth="1"/>
    <col min="8707" max="8707" width="23" style="654" customWidth="1"/>
    <col min="8708" max="8709" width="19.109375" style="654" customWidth="1"/>
    <col min="8710" max="8959" width="11.5546875" style="654" customWidth="1"/>
    <col min="8960" max="8961" width="33.6640625" style="654"/>
    <col min="8962" max="8962" width="24.6640625" style="654" customWidth="1"/>
    <col min="8963" max="8963" width="23" style="654" customWidth="1"/>
    <col min="8964" max="8965" width="19.109375" style="654" customWidth="1"/>
    <col min="8966" max="9215" width="11.5546875" style="654" customWidth="1"/>
    <col min="9216" max="9217" width="33.6640625" style="654"/>
    <col min="9218" max="9218" width="24.6640625" style="654" customWidth="1"/>
    <col min="9219" max="9219" width="23" style="654" customWidth="1"/>
    <col min="9220" max="9221" width="19.109375" style="654" customWidth="1"/>
    <col min="9222" max="9471" width="11.5546875" style="654" customWidth="1"/>
    <col min="9472" max="9473" width="33.6640625" style="654"/>
    <col min="9474" max="9474" width="24.6640625" style="654" customWidth="1"/>
    <col min="9475" max="9475" width="23" style="654" customWidth="1"/>
    <col min="9476" max="9477" width="19.109375" style="654" customWidth="1"/>
    <col min="9478" max="9727" width="11.5546875" style="654" customWidth="1"/>
    <col min="9728" max="9729" width="33.6640625" style="654"/>
    <col min="9730" max="9730" width="24.6640625" style="654" customWidth="1"/>
    <col min="9731" max="9731" width="23" style="654" customWidth="1"/>
    <col min="9732" max="9733" width="19.109375" style="654" customWidth="1"/>
    <col min="9734" max="9983" width="11.5546875" style="654" customWidth="1"/>
    <col min="9984" max="9985" width="33.6640625" style="654"/>
    <col min="9986" max="9986" width="24.6640625" style="654" customWidth="1"/>
    <col min="9987" max="9987" width="23" style="654" customWidth="1"/>
    <col min="9988" max="9989" width="19.109375" style="654" customWidth="1"/>
    <col min="9990" max="10239" width="11.5546875" style="654" customWidth="1"/>
    <col min="10240" max="10241" width="33.6640625" style="654"/>
    <col min="10242" max="10242" width="24.6640625" style="654" customWidth="1"/>
    <col min="10243" max="10243" width="23" style="654" customWidth="1"/>
    <col min="10244" max="10245" width="19.109375" style="654" customWidth="1"/>
    <col min="10246" max="10495" width="11.5546875" style="654" customWidth="1"/>
    <col min="10496" max="10497" width="33.6640625" style="654"/>
    <col min="10498" max="10498" width="24.6640625" style="654" customWidth="1"/>
    <col min="10499" max="10499" width="23" style="654" customWidth="1"/>
    <col min="10500" max="10501" width="19.109375" style="654" customWidth="1"/>
    <col min="10502" max="10751" width="11.5546875" style="654" customWidth="1"/>
    <col min="10752" max="10753" width="33.6640625" style="654"/>
    <col min="10754" max="10754" width="24.6640625" style="654" customWidth="1"/>
    <col min="10755" max="10755" width="23" style="654" customWidth="1"/>
    <col min="10756" max="10757" width="19.109375" style="654" customWidth="1"/>
    <col min="10758" max="11007" width="11.5546875" style="654" customWidth="1"/>
    <col min="11008" max="11009" width="33.6640625" style="654"/>
    <col min="11010" max="11010" width="24.6640625" style="654" customWidth="1"/>
    <col min="11011" max="11011" width="23" style="654" customWidth="1"/>
    <col min="11012" max="11013" width="19.109375" style="654" customWidth="1"/>
    <col min="11014" max="11263" width="11.5546875" style="654" customWidth="1"/>
    <col min="11264" max="11265" width="33.6640625" style="654"/>
    <col min="11266" max="11266" width="24.6640625" style="654" customWidth="1"/>
    <col min="11267" max="11267" width="23" style="654" customWidth="1"/>
    <col min="11268" max="11269" width="19.109375" style="654" customWidth="1"/>
    <col min="11270" max="11519" width="11.5546875" style="654" customWidth="1"/>
    <col min="11520" max="11521" width="33.6640625" style="654"/>
    <col min="11522" max="11522" width="24.6640625" style="654" customWidth="1"/>
    <col min="11523" max="11523" width="23" style="654" customWidth="1"/>
    <col min="11524" max="11525" width="19.109375" style="654" customWidth="1"/>
    <col min="11526" max="11775" width="11.5546875" style="654" customWidth="1"/>
    <col min="11776" max="11777" width="33.6640625" style="654"/>
    <col min="11778" max="11778" width="24.6640625" style="654" customWidth="1"/>
    <col min="11779" max="11779" width="23" style="654" customWidth="1"/>
    <col min="11780" max="11781" width="19.109375" style="654" customWidth="1"/>
    <col min="11782" max="12031" width="11.5546875" style="654" customWidth="1"/>
    <col min="12032" max="12033" width="33.6640625" style="654"/>
    <col min="12034" max="12034" width="24.6640625" style="654" customWidth="1"/>
    <col min="12035" max="12035" width="23" style="654" customWidth="1"/>
    <col min="12036" max="12037" width="19.109375" style="654" customWidth="1"/>
    <col min="12038" max="12287" width="11.5546875" style="654" customWidth="1"/>
    <col min="12288" max="12289" width="33.6640625" style="654"/>
    <col min="12290" max="12290" width="24.6640625" style="654" customWidth="1"/>
    <col min="12291" max="12291" width="23" style="654" customWidth="1"/>
    <col min="12292" max="12293" width="19.109375" style="654" customWidth="1"/>
    <col min="12294" max="12543" width="11.5546875" style="654" customWidth="1"/>
    <col min="12544" max="12545" width="33.6640625" style="654"/>
    <col min="12546" max="12546" width="24.6640625" style="654" customWidth="1"/>
    <col min="12547" max="12547" width="23" style="654" customWidth="1"/>
    <col min="12548" max="12549" width="19.109375" style="654" customWidth="1"/>
    <col min="12550" max="12799" width="11.5546875" style="654" customWidth="1"/>
    <col min="12800" max="12801" width="33.6640625" style="654"/>
    <col min="12802" max="12802" width="24.6640625" style="654" customWidth="1"/>
    <col min="12803" max="12803" width="23" style="654" customWidth="1"/>
    <col min="12804" max="12805" width="19.109375" style="654" customWidth="1"/>
    <col min="12806" max="13055" width="11.5546875" style="654" customWidth="1"/>
    <col min="13056" max="13057" width="33.6640625" style="654"/>
    <col min="13058" max="13058" width="24.6640625" style="654" customWidth="1"/>
    <col min="13059" max="13059" width="23" style="654" customWidth="1"/>
    <col min="13060" max="13061" width="19.109375" style="654" customWidth="1"/>
    <col min="13062" max="13311" width="11.5546875" style="654" customWidth="1"/>
    <col min="13312" max="13313" width="33.6640625" style="654"/>
    <col min="13314" max="13314" width="24.6640625" style="654" customWidth="1"/>
    <col min="13315" max="13315" width="23" style="654" customWidth="1"/>
    <col min="13316" max="13317" width="19.109375" style="654" customWidth="1"/>
    <col min="13318" max="13567" width="11.5546875" style="654" customWidth="1"/>
    <col min="13568" max="13569" width="33.6640625" style="654"/>
    <col min="13570" max="13570" width="24.6640625" style="654" customWidth="1"/>
    <col min="13571" max="13571" width="23" style="654" customWidth="1"/>
    <col min="13572" max="13573" width="19.109375" style="654" customWidth="1"/>
    <col min="13574" max="13823" width="11.5546875" style="654" customWidth="1"/>
    <col min="13824" max="13825" width="33.6640625" style="654"/>
    <col min="13826" max="13826" width="24.6640625" style="654" customWidth="1"/>
    <col min="13827" max="13827" width="23" style="654" customWidth="1"/>
    <col min="13828" max="13829" width="19.109375" style="654" customWidth="1"/>
    <col min="13830" max="14079" width="11.5546875" style="654" customWidth="1"/>
    <col min="14080" max="14081" width="33.6640625" style="654"/>
    <col min="14082" max="14082" width="24.6640625" style="654" customWidth="1"/>
    <col min="14083" max="14083" width="23" style="654" customWidth="1"/>
    <col min="14084" max="14085" width="19.109375" style="654" customWidth="1"/>
    <col min="14086" max="14335" width="11.5546875" style="654" customWidth="1"/>
    <col min="14336" max="14337" width="33.6640625" style="654"/>
    <col min="14338" max="14338" width="24.6640625" style="654" customWidth="1"/>
    <col min="14339" max="14339" width="23" style="654" customWidth="1"/>
    <col min="14340" max="14341" width="19.109375" style="654" customWidth="1"/>
    <col min="14342" max="14591" width="11.5546875" style="654" customWidth="1"/>
    <col min="14592" max="14593" width="33.6640625" style="654"/>
    <col min="14594" max="14594" width="24.6640625" style="654" customWidth="1"/>
    <col min="14595" max="14595" width="23" style="654" customWidth="1"/>
    <col min="14596" max="14597" width="19.109375" style="654" customWidth="1"/>
    <col min="14598" max="14847" width="11.5546875" style="654" customWidth="1"/>
    <col min="14848" max="14849" width="33.6640625" style="654"/>
    <col min="14850" max="14850" width="24.6640625" style="654" customWidth="1"/>
    <col min="14851" max="14851" width="23" style="654" customWidth="1"/>
    <col min="14852" max="14853" width="19.109375" style="654" customWidth="1"/>
    <col min="14854" max="15103" width="11.5546875" style="654" customWidth="1"/>
    <col min="15104" max="15105" width="33.6640625" style="654"/>
    <col min="15106" max="15106" width="24.6640625" style="654" customWidth="1"/>
    <col min="15107" max="15107" width="23" style="654" customWidth="1"/>
    <col min="15108" max="15109" width="19.109375" style="654" customWidth="1"/>
    <col min="15110" max="15359" width="11.5546875" style="654" customWidth="1"/>
    <col min="15360" max="15361" width="33.6640625" style="654"/>
    <col min="15362" max="15362" width="24.6640625" style="654" customWidth="1"/>
    <col min="15363" max="15363" width="23" style="654" customWidth="1"/>
    <col min="15364" max="15365" width="19.109375" style="654" customWidth="1"/>
    <col min="15366" max="15615" width="11.5546875" style="654" customWidth="1"/>
    <col min="15616" max="15617" width="33.6640625" style="654"/>
    <col min="15618" max="15618" width="24.6640625" style="654" customWidth="1"/>
    <col min="15619" max="15619" width="23" style="654" customWidth="1"/>
    <col min="15620" max="15621" width="19.109375" style="654" customWidth="1"/>
    <col min="15622" max="15871" width="11.5546875" style="654" customWidth="1"/>
    <col min="15872" max="15873" width="33.6640625" style="654"/>
    <col min="15874" max="15874" width="24.6640625" style="654" customWidth="1"/>
    <col min="15875" max="15875" width="23" style="654" customWidth="1"/>
    <col min="15876" max="15877" width="19.109375" style="654" customWidth="1"/>
    <col min="15878" max="16127" width="11.5546875" style="654" customWidth="1"/>
    <col min="16128" max="16129" width="33.6640625" style="654"/>
    <col min="16130" max="16130" width="24.6640625" style="654" customWidth="1"/>
    <col min="16131" max="16131" width="23" style="654" customWidth="1"/>
    <col min="16132" max="16133" width="19.109375" style="654" customWidth="1"/>
    <col min="16134" max="16383" width="11.5546875" style="654" customWidth="1"/>
    <col min="16384" max="16384" width="33.6640625" style="654"/>
  </cols>
  <sheetData>
    <row r="1" spans="1:7" ht="21" customHeight="1">
      <c r="A1" s="1174" t="s">
        <v>1064</v>
      </c>
      <c r="B1" s="1147"/>
      <c r="C1" s="1147"/>
      <c r="D1" s="1147"/>
      <c r="E1" s="1147"/>
    </row>
    <row r="2" spans="1:7" s="1149" customFormat="1" ht="57.75" customHeight="1">
      <c r="A2" s="1148" t="s">
        <v>1057</v>
      </c>
      <c r="B2" s="1148"/>
      <c r="C2" s="1148"/>
      <c r="D2" s="1148"/>
      <c r="E2" s="1148"/>
    </row>
    <row r="3" spans="1:7" s="1151" customFormat="1" ht="24" customHeight="1">
      <c r="A3" s="1150">
        <v>45199</v>
      </c>
      <c r="B3" s="1150"/>
      <c r="C3" s="1150"/>
      <c r="D3" s="1150"/>
      <c r="E3" s="1150"/>
    </row>
    <row r="4" spans="1:7" s="1151" customFormat="1" ht="17.100000000000001" customHeight="1">
      <c r="A4" s="1152" t="s">
        <v>71</v>
      </c>
      <c r="B4" s="1152"/>
      <c r="C4" s="1152"/>
      <c r="D4" s="1152"/>
      <c r="E4" s="1152"/>
    </row>
    <row r="5" spans="1:7" s="1155" customFormat="1" ht="6" customHeight="1" thickBot="1">
      <c r="A5" s="1153"/>
      <c r="B5" s="1153"/>
      <c r="C5" s="1153"/>
      <c r="D5" s="1153"/>
      <c r="E5" s="1154"/>
    </row>
    <row r="6" spans="1:7" s="1158" customFormat="1" ht="55.5" customHeight="1">
      <c r="A6" s="1156" t="s">
        <v>1</v>
      </c>
      <c r="B6" s="1156" t="s">
        <v>1058</v>
      </c>
      <c r="C6" s="1156" t="s">
        <v>1059</v>
      </c>
      <c r="D6" s="1156" t="s">
        <v>1060</v>
      </c>
      <c r="E6" s="1157" t="s">
        <v>1061</v>
      </c>
    </row>
    <row r="7" spans="1:7" s="229" customFormat="1" ht="20.100000000000001" customHeight="1">
      <c r="A7" s="863" t="s">
        <v>28</v>
      </c>
      <c r="B7" s="1159" t="s">
        <v>67</v>
      </c>
      <c r="C7" s="1159">
        <v>27942.769809999998</v>
      </c>
      <c r="D7" s="1159" t="s">
        <v>67</v>
      </c>
      <c r="E7" s="1160">
        <v>27942.769809999998</v>
      </c>
      <c r="F7" s="1161"/>
      <c r="G7" s="863"/>
    </row>
    <row r="8" spans="1:7" s="229" customFormat="1" ht="20.100000000000001" customHeight="1">
      <c r="A8" s="863" t="s">
        <v>29</v>
      </c>
      <c r="B8" s="1159" t="s">
        <v>67</v>
      </c>
      <c r="C8" s="1159">
        <v>26704.147010000001</v>
      </c>
      <c r="D8" s="1159" t="s">
        <v>67</v>
      </c>
      <c r="E8" s="1160">
        <v>26704.147010000001</v>
      </c>
      <c r="F8" s="1162"/>
      <c r="G8" s="863"/>
    </row>
    <row r="9" spans="1:7" s="229" customFormat="1" ht="20.100000000000001" customHeight="1">
      <c r="A9" s="863" t="s">
        <v>30</v>
      </c>
      <c r="B9" s="1159" t="s">
        <v>67</v>
      </c>
      <c r="C9" s="1159">
        <v>13444.833557852091</v>
      </c>
      <c r="D9" s="1159" t="s">
        <v>67</v>
      </c>
      <c r="E9" s="1160">
        <v>13444.833557852091</v>
      </c>
      <c r="F9" s="1162"/>
      <c r="G9" s="863"/>
    </row>
    <row r="10" spans="1:7" s="229" customFormat="1" ht="20.100000000000001" customHeight="1">
      <c r="A10" s="863" t="s">
        <v>31</v>
      </c>
      <c r="B10" s="1159" t="s">
        <v>67</v>
      </c>
      <c r="C10" s="1159">
        <v>11808.274201299175</v>
      </c>
      <c r="D10" s="1159">
        <v>11832.440523550207</v>
      </c>
      <c r="E10" s="1160">
        <v>23640.714724849382</v>
      </c>
      <c r="F10" s="1162"/>
      <c r="G10" s="863"/>
    </row>
    <row r="11" spans="1:7" s="229" customFormat="1" ht="20.100000000000001" customHeight="1">
      <c r="A11" s="863" t="s">
        <v>32</v>
      </c>
      <c r="B11" s="1159">
        <v>7615.0148399999998</v>
      </c>
      <c r="C11" s="1159" t="s">
        <v>67</v>
      </c>
      <c r="D11" s="1159" t="s">
        <v>67</v>
      </c>
      <c r="E11" s="1160">
        <v>7615.0148399999998</v>
      </c>
      <c r="F11" s="1162"/>
      <c r="G11" s="863"/>
    </row>
    <row r="12" spans="1:7" s="229" customFormat="1" ht="20.100000000000001" customHeight="1">
      <c r="A12" s="229" t="s">
        <v>33</v>
      </c>
      <c r="B12" s="1159">
        <v>44063.561379999999</v>
      </c>
      <c r="C12" s="1159" t="s">
        <v>67</v>
      </c>
      <c r="D12" s="1159" t="s">
        <v>67</v>
      </c>
      <c r="E12" s="1160">
        <v>44063.561379999999</v>
      </c>
      <c r="F12" s="1162"/>
      <c r="G12" s="863"/>
    </row>
    <row r="13" spans="1:7" s="229" customFormat="1" ht="20.100000000000001" customHeight="1">
      <c r="A13" s="863" t="s">
        <v>34</v>
      </c>
      <c r="B13" s="1159">
        <v>29440.743539999999</v>
      </c>
      <c r="C13" s="1159" t="s">
        <v>67</v>
      </c>
      <c r="D13" s="1159" t="s">
        <v>67</v>
      </c>
      <c r="E13" s="1160">
        <v>29440.743539999999</v>
      </c>
      <c r="F13" s="1162"/>
      <c r="G13" s="863"/>
    </row>
    <row r="14" spans="1:7" s="229" customFormat="1" ht="20.100000000000001" customHeight="1">
      <c r="A14" s="863" t="s">
        <v>35</v>
      </c>
      <c r="B14" s="1159">
        <v>13636.35266</v>
      </c>
      <c r="C14" s="1159" t="s">
        <v>67</v>
      </c>
      <c r="D14" s="1159" t="s">
        <v>67</v>
      </c>
      <c r="E14" s="1160">
        <v>13636.35266</v>
      </c>
      <c r="F14" s="1162"/>
      <c r="G14" s="863"/>
    </row>
    <row r="15" spans="1:7" s="229" customFormat="1" ht="20.100000000000001" customHeight="1">
      <c r="A15" s="863" t="s">
        <v>36</v>
      </c>
      <c r="B15" s="1159">
        <v>11094.18369</v>
      </c>
      <c r="C15" s="1159" t="s">
        <v>67</v>
      </c>
      <c r="D15" s="1159" t="s">
        <v>67</v>
      </c>
      <c r="E15" s="1160">
        <v>11094.18369</v>
      </c>
      <c r="F15" s="1162"/>
      <c r="G15" s="863"/>
    </row>
    <row r="16" spans="1:7" s="1164" customFormat="1" ht="21.9" customHeight="1">
      <c r="A16" s="1163" t="s">
        <v>37</v>
      </c>
      <c r="B16" s="1160">
        <v>105849.85611000001</v>
      </c>
      <c r="C16" s="1160">
        <v>79900.024579151272</v>
      </c>
      <c r="D16" s="1160">
        <v>11832.440523550207</v>
      </c>
      <c r="E16" s="1160">
        <v>197582.32121270147</v>
      </c>
      <c r="F16" s="1162"/>
      <c r="G16" s="1163"/>
    </row>
    <row r="17" spans="1:5" ht="7.5" customHeight="1" thickBot="1">
      <c r="A17" s="1165"/>
      <c r="B17" s="1166"/>
      <c r="C17" s="1166"/>
      <c r="D17" s="1166"/>
      <c r="E17" s="1166"/>
    </row>
    <row r="18" spans="1:5" ht="27.75" customHeight="1">
      <c r="A18" s="1167" t="s">
        <v>1062</v>
      </c>
      <c r="B18" s="1167"/>
      <c r="C18" s="1167"/>
      <c r="D18" s="1167"/>
      <c r="E18" s="1167"/>
    </row>
    <row r="19" spans="1:5" ht="16.5" customHeight="1">
      <c r="A19" s="433"/>
      <c r="B19" s="1168"/>
      <c r="C19" s="1168"/>
      <c r="D19" s="1168"/>
    </row>
    <row r="20" spans="1:5">
      <c r="C20" s="1170"/>
    </row>
  </sheetData>
  <mergeCells count="4">
    <mergeCell ref="A2:E2"/>
    <mergeCell ref="A4:E4"/>
    <mergeCell ref="A5:D5"/>
    <mergeCell ref="A18:E18"/>
  </mergeCells>
  <hyperlinks>
    <hyperlink ref="A1" location="Índice!A1" display="Volver al Índice" xr:uid="{1125DF41-C48F-4C2A-8DB4-5A21DB687DFB}"/>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A0D82-241D-456C-A194-39798DBA0525}">
  <dimension ref="A1:FM31"/>
  <sheetViews>
    <sheetView showGridLines="0" zoomScaleNormal="100" workbookViewId="0"/>
  </sheetViews>
  <sheetFormatPr baseColWidth="10" defaultRowHeight="13.2"/>
  <cols>
    <col min="1" max="1" width="31.5546875" style="7" customWidth="1"/>
    <col min="2" max="9" width="15.44140625" style="7" customWidth="1"/>
    <col min="10" max="17" width="11.5546875" style="7"/>
    <col min="18" max="18" width="12.88671875" style="7" customWidth="1"/>
    <col min="19" max="16384" width="11.5546875" style="7"/>
  </cols>
  <sheetData>
    <row r="1" spans="1:169" s="2" customFormat="1" ht="19.5" customHeight="1">
      <c r="A1" s="1174" t="s">
        <v>1064</v>
      </c>
      <c r="B1" s="68"/>
      <c r="C1" s="68"/>
      <c r="D1" s="68"/>
      <c r="E1" s="68"/>
      <c r="F1" s="68"/>
      <c r="G1" s="68"/>
      <c r="H1" s="68"/>
      <c r="I1" s="68"/>
    </row>
    <row r="2" spans="1:169" s="500" customFormat="1" ht="34.5" customHeight="1">
      <c r="A2" s="3" t="s">
        <v>573</v>
      </c>
      <c r="B2" s="3"/>
      <c r="C2" s="3"/>
      <c r="D2" s="3"/>
      <c r="E2" s="3"/>
      <c r="F2" s="3"/>
      <c r="G2" s="3"/>
      <c r="H2" s="3"/>
      <c r="I2" s="3"/>
    </row>
    <row r="3" spans="1:169" s="501" customFormat="1" ht="24.75" customHeight="1">
      <c r="A3" s="123">
        <v>45199</v>
      </c>
      <c r="B3" s="123"/>
      <c r="C3" s="123"/>
      <c r="D3" s="123"/>
      <c r="E3" s="123"/>
      <c r="F3" s="123"/>
      <c r="G3" s="123"/>
      <c r="H3" s="123"/>
      <c r="I3" s="123"/>
    </row>
    <row r="4" spans="1:169" s="104" customFormat="1" ht="23.25" customHeight="1">
      <c r="A4" s="502" t="s">
        <v>63</v>
      </c>
      <c r="B4" s="502"/>
      <c r="C4" s="502"/>
      <c r="D4" s="502"/>
      <c r="E4" s="502"/>
      <c r="F4" s="502"/>
      <c r="G4" s="502"/>
      <c r="H4" s="502"/>
      <c r="I4" s="502"/>
    </row>
    <row r="5" spans="1:169" s="94" customFormat="1" ht="14.4" thickBot="1">
      <c r="A5" s="503"/>
    </row>
    <row r="6" spans="1:169" s="94" customFormat="1" ht="23.25" customHeight="1">
      <c r="A6" s="105" t="s">
        <v>64</v>
      </c>
      <c r="B6" s="205" t="s">
        <v>459</v>
      </c>
      <c r="C6" s="205" t="s">
        <v>574</v>
      </c>
      <c r="D6" s="205" t="s">
        <v>575</v>
      </c>
      <c r="E6" s="205" t="s">
        <v>576</v>
      </c>
      <c r="F6" s="205" t="s">
        <v>577</v>
      </c>
      <c r="G6" s="205" t="s">
        <v>578</v>
      </c>
      <c r="H6" s="205" t="s">
        <v>579</v>
      </c>
      <c r="I6" s="504" t="s">
        <v>580</v>
      </c>
    </row>
    <row r="7" spans="1:169" s="94" customFormat="1" ht="54" customHeight="1">
      <c r="A7" s="106"/>
      <c r="B7" s="208"/>
      <c r="C7" s="208"/>
      <c r="D7" s="208"/>
      <c r="E7" s="208"/>
      <c r="F7" s="208"/>
      <c r="G7" s="208"/>
      <c r="H7" s="208"/>
      <c r="I7" s="505"/>
    </row>
    <row r="8" spans="1:169" s="94" customFormat="1" ht="9" customHeight="1">
      <c r="A8" s="506"/>
      <c r="B8" s="507"/>
      <c r="C8" s="508"/>
      <c r="D8" s="508"/>
      <c r="E8" s="508"/>
      <c r="F8" s="508"/>
      <c r="G8" s="508"/>
      <c r="H8" s="509"/>
      <c r="I8" s="510"/>
    </row>
    <row r="9" spans="1:169" s="15" customFormat="1" ht="23.1" customHeight="1">
      <c r="A9" s="85" t="s">
        <v>28</v>
      </c>
      <c r="B9" s="511">
        <v>8.093550240224463</v>
      </c>
      <c r="C9" s="511">
        <v>8.4574618751261603</v>
      </c>
      <c r="D9" s="511">
        <v>75.253559330887668</v>
      </c>
      <c r="E9" s="511">
        <v>1.9738974055218399</v>
      </c>
      <c r="F9" s="511">
        <v>4.0095055105229659E-3</v>
      </c>
      <c r="G9" s="511">
        <v>0.46156137965864941</v>
      </c>
      <c r="H9" s="511">
        <v>5.7559602630706728</v>
      </c>
      <c r="I9" s="512">
        <v>2932029.6403500009</v>
      </c>
      <c r="J9" s="513"/>
      <c r="K9" s="513"/>
      <c r="L9" s="513"/>
      <c r="M9" s="513"/>
      <c r="N9" s="513"/>
      <c r="O9" s="513"/>
      <c r="P9" s="513"/>
      <c r="Q9" s="513"/>
      <c r="R9" s="513"/>
      <c r="S9" s="514"/>
      <c r="T9" s="514"/>
      <c r="U9" s="514"/>
      <c r="V9" s="514"/>
      <c r="W9" s="514"/>
      <c r="X9" s="514"/>
      <c r="Y9" s="514"/>
      <c r="Z9" s="514"/>
      <c r="AA9" s="514"/>
      <c r="AB9" s="513"/>
      <c r="AC9" s="513"/>
      <c r="AD9" s="513"/>
      <c r="AE9" s="513"/>
      <c r="AF9" s="513"/>
      <c r="AG9" s="513"/>
      <c r="AH9" s="513"/>
      <c r="AI9" s="513"/>
      <c r="AJ9" s="513"/>
      <c r="AK9" s="513"/>
      <c r="AL9" s="513"/>
      <c r="AM9" s="513"/>
      <c r="AN9" s="513"/>
      <c r="AO9" s="513"/>
      <c r="AP9" s="513"/>
      <c r="AQ9" s="513"/>
      <c r="AR9" s="513"/>
      <c r="AS9" s="513"/>
      <c r="AT9" s="513"/>
      <c r="AU9" s="513"/>
      <c r="AV9" s="513"/>
      <c r="AW9" s="513"/>
      <c r="AX9" s="513"/>
      <c r="AY9" s="513"/>
      <c r="AZ9" s="513"/>
      <c r="BA9" s="513"/>
      <c r="BB9" s="513"/>
      <c r="BC9" s="513"/>
      <c r="BD9" s="513"/>
      <c r="BE9" s="513"/>
      <c r="BF9" s="513"/>
      <c r="BG9" s="513"/>
      <c r="BH9" s="513"/>
      <c r="BI9" s="513"/>
      <c r="BJ9" s="513"/>
      <c r="BK9" s="513"/>
      <c r="BL9" s="513"/>
      <c r="BM9" s="513"/>
      <c r="BN9" s="513"/>
      <c r="BO9" s="513"/>
      <c r="BP9" s="513"/>
      <c r="BQ9" s="513"/>
      <c r="BR9" s="513"/>
      <c r="BS9" s="513"/>
      <c r="BT9" s="513"/>
      <c r="BU9" s="513"/>
      <c r="BV9" s="513"/>
      <c r="BW9" s="513"/>
      <c r="BX9" s="513"/>
      <c r="BY9" s="513"/>
      <c r="BZ9" s="513"/>
      <c r="CA9" s="513"/>
      <c r="CB9" s="513"/>
      <c r="CC9" s="513"/>
      <c r="CD9" s="513"/>
      <c r="CE9" s="513"/>
      <c r="CF9" s="513"/>
      <c r="CG9" s="513"/>
      <c r="CH9" s="513"/>
      <c r="CI9" s="513"/>
      <c r="CJ9" s="513"/>
      <c r="CK9" s="513"/>
      <c r="CL9" s="513"/>
      <c r="CM9" s="513"/>
      <c r="CN9" s="513"/>
      <c r="CO9" s="513"/>
      <c r="CP9" s="513"/>
      <c r="CQ9" s="513"/>
      <c r="CR9" s="513"/>
      <c r="CS9" s="513"/>
      <c r="CT9" s="513"/>
      <c r="CU9" s="513"/>
      <c r="CV9" s="513"/>
      <c r="CW9" s="513"/>
      <c r="CX9" s="513"/>
      <c r="CY9" s="513"/>
      <c r="CZ9" s="513"/>
      <c r="DA9" s="513"/>
      <c r="DB9" s="513"/>
      <c r="DC9" s="513"/>
      <c r="DD9" s="513"/>
      <c r="DE9" s="513"/>
      <c r="DF9" s="513"/>
      <c r="DG9" s="513"/>
      <c r="DH9" s="513"/>
      <c r="DI9" s="513"/>
      <c r="DJ9" s="513"/>
      <c r="DK9" s="513"/>
      <c r="DL9" s="513"/>
      <c r="DM9" s="513"/>
      <c r="DN9" s="513"/>
      <c r="DO9" s="513"/>
      <c r="DP9" s="513"/>
      <c r="DQ9" s="513"/>
      <c r="DR9" s="513"/>
      <c r="DS9" s="513"/>
      <c r="DT9" s="513"/>
      <c r="DU9" s="513"/>
      <c r="DV9" s="513"/>
      <c r="DW9" s="513"/>
      <c r="DX9" s="513"/>
      <c r="DY9" s="513"/>
      <c r="DZ9" s="513"/>
      <c r="EA9" s="513"/>
      <c r="EB9" s="513"/>
      <c r="EC9" s="513"/>
      <c r="ED9" s="513"/>
      <c r="EE9" s="513"/>
      <c r="EF9" s="513"/>
      <c r="EG9" s="513"/>
      <c r="EH9" s="513"/>
      <c r="EI9" s="513"/>
      <c r="EJ9" s="513"/>
      <c r="EK9" s="513"/>
      <c r="EL9" s="513"/>
      <c r="EM9" s="513"/>
      <c r="EN9" s="513"/>
      <c r="EO9" s="513"/>
      <c r="EP9" s="513"/>
      <c r="EQ9" s="513"/>
      <c r="ER9" s="513"/>
      <c r="ES9" s="513"/>
      <c r="ET9" s="513"/>
      <c r="EU9" s="513"/>
      <c r="EV9" s="513"/>
      <c r="EW9" s="513"/>
      <c r="EX9" s="513"/>
      <c r="EY9" s="513"/>
      <c r="EZ9" s="513"/>
      <c r="FA9" s="513"/>
      <c r="FB9" s="513"/>
      <c r="FC9" s="513"/>
      <c r="FD9" s="513"/>
      <c r="FE9" s="513"/>
      <c r="FF9" s="513"/>
      <c r="FG9" s="513"/>
      <c r="FH9" s="513"/>
      <c r="FI9" s="513"/>
      <c r="FJ9" s="513"/>
      <c r="FK9" s="513"/>
      <c r="FL9" s="513"/>
      <c r="FM9" s="513"/>
    </row>
    <row r="10" spans="1:169" s="15" customFormat="1" ht="23.1" customHeight="1">
      <c r="A10" s="21" t="s">
        <v>29</v>
      </c>
      <c r="B10" s="511">
        <v>9.5469857918498597</v>
      </c>
      <c r="C10" s="511">
        <v>7.2365812644950598</v>
      </c>
      <c r="D10" s="511">
        <v>77.565706493740436</v>
      </c>
      <c r="E10" s="511">
        <v>1.7264124784555492</v>
      </c>
      <c r="F10" s="511" t="s">
        <v>67</v>
      </c>
      <c r="G10" s="511">
        <v>0.92175178489203924</v>
      </c>
      <c r="H10" s="511">
        <v>3.0025621865670611</v>
      </c>
      <c r="I10" s="512">
        <v>4567380.5063399998</v>
      </c>
      <c r="J10" s="513"/>
      <c r="K10" s="513"/>
      <c r="L10" s="513"/>
      <c r="M10" s="513"/>
      <c r="N10" s="513"/>
      <c r="O10" s="513"/>
      <c r="P10" s="513"/>
      <c r="Q10" s="513"/>
      <c r="R10" s="513"/>
      <c r="S10" s="514"/>
      <c r="T10" s="514"/>
      <c r="U10" s="514"/>
      <c r="V10" s="514"/>
      <c r="W10" s="514"/>
      <c r="X10" s="514"/>
      <c r="Y10" s="514"/>
      <c r="Z10" s="514"/>
      <c r="AA10" s="514"/>
      <c r="AB10" s="513"/>
      <c r="AC10" s="513"/>
      <c r="AD10" s="513"/>
      <c r="AE10" s="513"/>
      <c r="AF10" s="513"/>
      <c r="AG10" s="513"/>
      <c r="AH10" s="513"/>
      <c r="AI10" s="513"/>
      <c r="AJ10" s="513"/>
      <c r="AK10" s="513"/>
      <c r="AL10" s="513"/>
      <c r="AM10" s="513"/>
      <c r="AN10" s="513"/>
      <c r="AO10" s="513"/>
      <c r="AP10" s="513"/>
      <c r="AQ10" s="513"/>
      <c r="AR10" s="513"/>
      <c r="AS10" s="513"/>
      <c r="AT10" s="513"/>
      <c r="AU10" s="513"/>
      <c r="AV10" s="513"/>
      <c r="AW10" s="513"/>
      <c r="AX10" s="513"/>
      <c r="AY10" s="513"/>
      <c r="AZ10" s="513"/>
      <c r="BA10" s="513"/>
      <c r="BB10" s="513"/>
      <c r="BC10" s="513"/>
      <c r="BD10" s="513"/>
      <c r="BE10" s="513"/>
      <c r="BF10" s="513"/>
      <c r="BG10" s="513"/>
      <c r="BH10" s="513"/>
      <c r="BI10" s="513"/>
      <c r="BJ10" s="513"/>
      <c r="BK10" s="513"/>
      <c r="BL10" s="513"/>
      <c r="BM10" s="513"/>
      <c r="BN10" s="513"/>
      <c r="BO10" s="513"/>
      <c r="BP10" s="513"/>
      <c r="BQ10" s="513"/>
      <c r="BR10" s="513"/>
      <c r="BS10" s="513"/>
      <c r="BT10" s="513"/>
      <c r="BU10" s="513"/>
      <c r="BV10" s="513"/>
      <c r="BW10" s="513"/>
      <c r="BX10" s="513"/>
      <c r="BY10" s="513"/>
      <c r="BZ10" s="513"/>
      <c r="CA10" s="513"/>
      <c r="CB10" s="513"/>
      <c r="CC10" s="513"/>
      <c r="CD10" s="513"/>
      <c r="CE10" s="513"/>
      <c r="CF10" s="513"/>
      <c r="CG10" s="513"/>
      <c r="CH10" s="513"/>
      <c r="CI10" s="513"/>
      <c r="CJ10" s="513"/>
      <c r="CK10" s="513"/>
      <c r="CL10" s="513"/>
      <c r="CM10" s="513"/>
      <c r="CN10" s="513"/>
      <c r="CO10" s="513"/>
      <c r="CP10" s="513"/>
      <c r="CQ10" s="513"/>
      <c r="CR10" s="513"/>
      <c r="CS10" s="513"/>
      <c r="CT10" s="513"/>
      <c r="CU10" s="513"/>
      <c r="CV10" s="513"/>
      <c r="CW10" s="513"/>
      <c r="CX10" s="513"/>
      <c r="CY10" s="513"/>
      <c r="CZ10" s="513"/>
      <c r="DA10" s="513"/>
      <c r="DB10" s="513"/>
      <c r="DC10" s="513"/>
      <c r="DD10" s="513"/>
      <c r="DE10" s="513"/>
      <c r="DF10" s="513"/>
      <c r="DG10" s="513"/>
      <c r="DH10" s="513"/>
      <c r="DI10" s="513"/>
      <c r="DJ10" s="513"/>
      <c r="DK10" s="513"/>
      <c r="DL10" s="513"/>
      <c r="DM10" s="513"/>
      <c r="DN10" s="513"/>
      <c r="DO10" s="513"/>
      <c r="DP10" s="513"/>
      <c r="DQ10" s="513"/>
      <c r="DR10" s="513"/>
      <c r="DS10" s="513"/>
      <c r="DT10" s="513"/>
      <c r="DU10" s="513"/>
      <c r="DV10" s="513"/>
      <c r="DW10" s="513"/>
      <c r="DX10" s="513"/>
      <c r="DY10" s="513"/>
      <c r="DZ10" s="513"/>
      <c r="EA10" s="513"/>
      <c r="EB10" s="513"/>
      <c r="EC10" s="513"/>
      <c r="ED10" s="513"/>
      <c r="EE10" s="513"/>
      <c r="EF10" s="513"/>
      <c r="EG10" s="513"/>
      <c r="EH10" s="513"/>
      <c r="EI10" s="513"/>
      <c r="EJ10" s="513"/>
      <c r="EK10" s="513"/>
      <c r="EL10" s="513"/>
      <c r="EM10" s="513"/>
      <c r="EN10" s="513"/>
      <c r="EO10" s="513"/>
      <c r="EP10" s="513"/>
      <c r="EQ10" s="513"/>
      <c r="ER10" s="513"/>
      <c r="ES10" s="513"/>
      <c r="ET10" s="513"/>
      <c r="EU10" s="513"/>
      <c r="EV10" s="513"/>
      <c r="EW10" s="513"/>
      <c r="EX10" s="513"/>
      <c r="EY10" s="513"/>
      <c r="EZ10" s="513"/>
      <c r="FA10" s="513"/>
      <c r="FB10" s="513"/>
      <c r="FC10" s="513"/>
      <c r="FD10" s="513"/>
      <c r="FE10" s="513"/>
      <c r="FF10" s="513"/>
      <c r="FG10" s="513"/>
      <c r="FH10" s="513"/>
      <c r="FI10" s="513"/>
      <c r="FJ10" s="513"/>
      <c r="FK10" s="513"/>
      <c r="FL10" s="513"/>
      <c r="FM10" s="513"/>
    </row>
    <row r="11" spans="1:169" s="15" customFormat="1" ht="23.1" customHeight="1">
      <c r="A11" s="21" t="s">
        <v>30</v>
      </c>
      <c r="B11" s="511">
        <v>10.732125304348285</v>
      </c>
      <c r="C11" s="511">
        <v>1.8603250621373066</v>
      </c>
      <c r="D11" s="511">
        <v>81.288508394422365</v>
      </c>
      <c r="E11" s="511">
        <v>2.6102857815690417</v>
      </c>
      <c r="F11" s="511" t="s">
        <v>67</v>
      </c>
      <c r="G11" s="511">
        <v>0.77141682647159604</v>
      </c>
      <c r="H11" s="511">
        <v>2.7373386310514101</v>
      </c>
      <c r="I11" s="512">
        <v>2589626.29599</v>
      </c>
      <c r="J11" s="513"/>
      <c r="K11" s="513"/>
      <c r="L11" s="513"/>
      <c r="M11" s="513"/>
      <c r="N11" s="513"/>
      <c r="O11" s="513"/>
      <c r="P11" s="513"/>
      <c r="Q11" s="513"/>
      <c r="R11" s="513"/>
      <c r="S11" s="514"/>
      <c r="T11" s="514"/>
      <c r="U11" s="514"/>
      <c r="V11" s="514"/>
      <c r="W11" s="514"/>
      <c r="X11" s="514"/>
      <c r="Y11" s="514"/>
      <c r="Z11" s="514"/>
      <c r="AA11" s="514"/>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3"/>
      <c r="AY11" s="513"/>
      <c r="AZ11" s="513"/>
      <c r="BA11" s="513"/>
      <c r="BB11" s="513"/>
      <c r="BC11" s="513"/>
      <c r="BD11" s="513"/>
      <c r="BE11" s="513"/>
      <c r="BF11" s="513"/>
      <c r="BG11" s="513"/>
      <c r="BH11" s="513"/>
      <c r="BI11" s="513"/>
      <c r="BJ11" s="513"/>
      <c r="BK11" s="513"/>
      <c r="BL11" s="513"/>
      <c r="BM11" s="513"/>
      <c r="BN11" s="513"/>
      <c r="BO11" s="513"/>
      <c r="BP11" s="513"/>
      <c r="BQ11" s="513"/>
      <c r="BR11" s="513"/>
      <c r="BS11" s="513"/>
      <c r="BT11" s="513"/>
      <c r="BU11" s="513"/>
      <c r="BV11" s="513"/>
      <c r="BW11" s="513"/>
      <c r="BX11" s="513"/>
      <c r="BY11" s="513"/>
      <c r="BZ11" s="513"/>
      <c r="CA11" s="513"/>
      <c r="CB11" s="513"/>
      <c r="CC11" s="513"/>
      <c r="CD11" s="513"/>
      <c r="CE11" s="513"/>
      <c r="CF11" s="513"/>
      <c r="CG11" s="513"/>
      <c r="CH11" s="513"/>
      <c r="CI11" s="513"/>
      <c r="CJ11" s="513"/>
      <c r="CK11" s="513"/>
      <c r="CL11" s="513"/>
      <c r="CM11" s="513"/>
      <c r="CN11" s="513"/>
      <c r="CO11" s="513"/>
      <c r="CP11" s="513"/>
      <c r="CQ11" s="513"/>
      <c r="CR11" s="513"/>
      <c r="CS11" s="513"/>
      <c r="CT11" s="513"/>
      <c r="CU11" s="513"/>
      <c r="CV11" s="513"/>
      <c r="CW11" s="513"/>
      <c r="CX11" s="513"/>
      <c r="CY11" s="513"/>
      <c r="CZ11" s="513"/>
      <c r="DA11" s="513"/>
      <c r="DB11" s="513"/>
      <c r="DC11" s="513"/>
      <c r="DD11" s="513"/>
      <c r="DE11" s="513"/>
      <c r="DF11" s="513"/>
      <c r="DG11" s="513"/>
      <c r="DH11" s="513"/>
      <c r="DI11" s="513"/>
      <c r="DJ11" s="513"/>
      <c r="DK11" s="513"/>
      <c r="DL11" s="513"/>
      <c r="DM11" s="513"/>
      <c r="DN11" s="513"/>
      <c r="DO11" s="513"/>
      <c r="DP11" s="513"/>
      <c r="DQ11" s="513"/>
      <c r="DR11" s="513"/>
      <c r="DS11" s="513"/>
      <c r="DT11" s="513"/>
      <c r="DU11" s="513"/>
      <c r="DV11" s="513"/>
      <c r="DW11" s="513"/>
      <c r="DX11" s="513"/>
      <c r="DY11" s="513"/>
      <c r="DZ11" s="513"/>
      <c r="EA11" s="513"/>
      <c r="EB11" s="513"/>
      <c r="EC11" s="513"/>
      <c r="ED11" s="513"/>
      <c r="EE11" s="513"/>
      <c r="EF11" s="513"/>
      <c r="EG11" s="513"/>
      <c r="EH11" s="513"/>
      <c r="EI11" s="513"/>
      <c r="EJ11" s="513"/>
      <c r="EK11" s="513"/>
      <c r="EL11" s="513"/>
      <c r="EM11" s="513"/>
      <c r="EN11" s="513"/>
      <c r="EO11" s="513"/>
      <c r="EP11" s="513"/>
      <c r="EQ11" s="513"/>
      <c r="ER11" s="513"/>
      <c r="ES11" s="513"/>
      <c r="ET11" s="513"/>
      <c r="EU11" s="513"/>
      <c r="EV11" s="513"/>
      <c r="EW11" s="513"/>
      <c r="EX11" s="513"/>
      <c r="EY11" s="513"/>
      <c r="EZ11" s="513"/>
      <c r="FA11" s="513"/>
      <c r="FB11" s="513"/>
      <c r="FC11" s="513"/>
      <c r="FD11" s="513"/>
      <c r="FE11" s="513"/>
      <c r="FF11" s="513"/>
      <c r="FG11" s="513"/>
      <c r="FH11" s="513"/>
      <c r="FI11" s="513"/>
      <c r="FJ11" s="513"/>
      <c r="FK11" s="513"/>
      <c r="FL11" s="513"/>
      <c r="FM11" s="513"/>
    </row>
    <row r="12" spans="1:169" s="15" customFormat="1" ht="23.1" customHeight="1">
      <c r="A12" s="21" t="s">
        <v>31</v>
      </c>
      <c r="B12" s="511">
        <v>11.519620712746113</v>
      </c>
      <c r="C12" s="511">
        <v>1.9216226507753782</v>
      </c>
      <c r="D12" s="511">
        <v>75.622217591877373</v>
      </c>
      <c r="E12" s="511">
        <v>4.6860705783438235</v>
      </c>
      <c r="F12" s="511">
        <v>3.588920325329268E-2</v>
      </c>
      <c r="G12" s="511">
        <v>0.181068641149388</v>
      </c>
      <c r="H12" s="511">
        <v>6.0335106218546404</v>
      </c>
      <c r="I12" s="512">
        <v>1417679.4798399999</v>
      </c>
      <c r="J12" s="513"/>
      <c r="K12" s="513"/>
      <c r="L12" s="513"/>
      <c r="M12" s="513"/>
      <c r="N12" s="513"/>
      <c r="O12" s="513"/>
      <c r="P12" s="513"/>
      <c r="Q12" s="513"/>
      <c r="R12" s="513"/>
      <c r="S12" s="514"/>
      <c r="T12" s="514"/>
      <c r="U12" s="514"/>
      <c r="V12" s="514"/>
      <c r="W12" s="514"/>
      <c r="X12" s="514"/>
      <c r="Y12" s="514"/>
      <c r="Z12" s="514"/>
      <c r="AA12" s="514"/>
      <c r="AB12" s="513"/>
      <c r="AC12" s="513"/>
      <c r="AD12" s="513"/>
      <c r="AE12" s="513"/>
      <c r="AF12" s="513"/>
      <c r="AG12" s="513"/>
      <c r="AH12" s="513"/>
      <c r="AI12" s="513"/>
      <c r="AJ12" s="513"/>
      <c r="AK12" s="513"/>
      <c r="AL12" s="513"/>
      <c r="AM12" s="513"/>
      <c r="AN12" s="513"/>
      <c r="AO12" s="513"/>
      <c r="AP12" s="513"/>
      <c r="AQ12" s="513"/>
      <c r="AR12" s="513"/>
      <c r="AS12" s="513"/>
      <c r="AT12" s="513"/>
      <c r="AU12" s="513"/>
      <c r="AV12" s="513"/>
      <c r="AW12" s="513"/>
      <c r="AX12" s="513"/>
      <c r="AY12" s="513"/>
      <c r="AZ12" s="513"/>
      <c r="BA12" s="513"/>
      <c r="BB12" s="513"/>
      <c r="BC12" s="513"/>
      <c r="BD12" s="513"/>
      <c r="BE12" s="513"/>
      <c r="BF12" s="513"/>
      <c r="BG12" s="513"/>
      <c r="BH12" s="513"/>
      <c r="BI12" s="513"/>
      <c r="BJ12" s="513"/>
      <c r="BK12" s="513"/>
      <c r="BL12" s="513"/>
      <c r="BM12" s="513"/>
      <c r="BN12" s="513"/>
      <c r="BO12" s="513"/>
      <c r="BP12" s="513"/>
      <c r="BQ12" s="513"/>
      <c r="BR12" s="513"/>
      <c r="BS12" s="513"/>
      <c r="BT12" s="513"/>
      <c r="BU12" s="513"/>
      <c r="BV12" s="513"/>
      <c r="BW12" s="513"/>
      <c r="BX12" s="513"/>
      <c r="BY12" s="513"/>
      <c r="BZ12" s="513"/>
      <c r="CA12" s="513"/>
      <c r="CB12" s="513"/>
      <c r="CC12" s="513"/>
      <c r="CD12" s="513"/>
      <c r="CE12" s="513"/>
      <c r="CF12" s="513"/>
      <c r="CG12" s="513"/>
      <c r="CH12" s="513"/>
      <c r="CI12" s="513"/>
      <c r="CJ12" s="513"/>
      <c r="CK12" s="513"/>
      <c r="CL12" s="513"/>
      <c r="CM12" s="513"/>
      <c r="CN12" s="513"/>
      <c r="CO12" s="513"/>
      <c r="CP12" s="513"/>
      <c r="CQ12" s="513"/>
      <c r="CR12" s="513"/>
      <c r="CS12" s="513"/>
      <c r="CT12" s="513"/>
      <c r="CU12" s="513"/>
      <c r="CV12" s="513"/>
      <c r="CW12" s="513"/>
      <c r="CX12" s="513"/>
      <c r="CY12" s="513"/>
      <c r="CZ12" s="513"/>
      <c r="DA12" s="513"/>
      <c r="DB12" s="513"/>
      <c r="DC12" s="513"/>
      <c r="DD12" s="513"/>
      <c r="DE12" s="513"/>
      <c r="DF12" s="513"/>
      <c r="DG12" s="513"/>
      <c r="DH12" s="513"/>
      <c r="DI12" s="513"/>
      <c r="DJ12" s="513"/>
      <c r="DK12" s="513"/>
      <c r="DL12" s="513"/>
      <c r="DM12" s="513"/>
      <c r="DN12" s="513"/>
      <c r="DO12" s="513"/>
      <c r="DP12" s="513"/>
      <c r="DQ12" s="513"/>
      <c r="DR12" s="513"/>
      <c r="DS12" s="513"/>
      <c r="DT12" s="513"/>
      <c r="DU12" s="513"/>
      <c r="DV12" s="513"/>
      <c r="DW12" s="513"/>
      <c r="DX12" s="513"/>
      <c r="DY12" s="513"/>
      <c r="DZ12" s="513"/>
      <c r="EA12" s="513"/>
      <c r="EB12" s="513"/>
      <c r="EC12" s="513"/>
      <c r="ED12" s="513"/>
      <c r="EE12" s="513"/>
      <c r="EF12" s="513"/>
      <c r="EG12" s="513"/>
      <c r="EH12" s="513"/>
      <c r="EI12" s="513"/>
      <c r="EJ12" s="513"/>
      <c r="EK12" s="513"/>
      <c r="EL12" s="513"/>
      <c r="EM12" s="513"/>
      <c r="EN12" s="513"/>
      <c r="EO12" s="513"/>
      <c r="EP12" s="513"/>
      <c r="EQ12" s="513"/>
      <c r="ER12" s="513"/>
      <c r="ES12" s="513"/>
      <c r="ET12" s="513"/>
      <c r="EU12" s="513"/>
      <c r="EV12" s="513"/>
      <c r="EW12" s="513"/>
      <c r="EX12" s="513"/>
      <c r="EY12" s="513"/>
      <c r="EZ12" s="513"/>
      <c r="FA12" s="513"/>
      <c r="FB12" s="513"/>
      <c r="FC12" s="513"/>
      <c r="FD12" s="513"/>
      <c r="FE12" s="513"/>
      <c r="FF12" s="513"/>
      <c r="FG12" s="513"/>
      <c r="FH12" s="513"/>
      <c r="FI12" s="513"/>
      <c r="FJ12" s="513"/>
      <c r="FK12" s="513"/>
      <c r="FL12" s="513"/>
      <c r="FM12" s="513"/>
    </row>
    <row r="13" spans="1:169" s="15" customFormat="1" ht="23.1" customHeight="1">
      <c r="A13" s="21" t="s">
        <v>32</v>
      </c>
      <c r="B13" s="511">
        <v>16.099677535171704</v>
      </c>
      <c r="C13" s="511">
        <v>1.4137737992189607</v>
      </c>
      <c r="D13" s="511">
        <v>69.53373947596971</v>
      </c>
      <c r="E13" s="511">
        <v>2.5712779722192929</v>
      </c>
      <c r="F13" s="511">
        <v>0.16351512298716736</v>
      </c>
      <c r="G13" s="511">
        <v>3.2918978527770704</v>
      </c>
      <c r="H13" s="511">
        <v>6.9261182416561038</v>
      </c>
      <c r="I13" s="512">
        <v>418727.73446999997</v>
      </c>
      <c r="J13" s="513"/>
      <c r="K13" s="513"/>
      <c r="L13" s="513"/>
      <c r="M13" s="513"/>
      <c r="N13" s="513"/>
      <c r="O13" s="513"/>
      <c r="P13" s="513"/>
      <c r="Q13" s="513"/>
      <c r="R13" s="513"/>
      <c r="S13" s="514"/>
      <c r="T13" s="514"/>
      <c r="U13" s="514"/>
      <c r="V13" s="514"/>
      <c r="W13" s="514"/>
      <c r="X13" s="514"/>
      <c r="Y13" s="514"/>
      <c r="Z13" s="514"/>
      <c r="AA13" s="514"/>
      <c r="AB13" s="513"/>
      <c r="AC13" s="513"/>
      <c r="AD13" s="513"/>
      <c r="AE13" s="513"/>
      <c r="AF13" s="513"/>
      <c r="AG13" s="513"/>
      <c r="AH13" s="513"/>
      <c r="AI13" s="513"/>
      <c r="AJ13" s="513"/>
      <c r="AK13" s="513"/>
      <c r="AL13" s="513"/>
      <c r="AM13" s="513"/>
      <c r="AN13" s="513"/>
      <c r="AO13" s="513"/>
      <c r="AP13" s="513"/>
      <c r="AQ13" s="513"/>
      <c r="AR13" s="513"/>
      <c r="AS13" s="513"/>
      <c r="AT13" s="513"/>
      <c r="AU13" s="513"/>
      <c r="AV13" s="513"/>
      <c r="AW13" s="513"/>
      <c r="AX13" s="513"/>
      <c r="AY13" s="513"/>
      <c r="AZ13" s="513"/>
      <c r="BA13" s="513"/>
      <c r="BB13" s="513"/>
      <c r="BC13" s="513"/>
      <c r="BD13" s="513"/>
      <c r="BE13" s="513"/>
      <c r="BF13" s="513"/>
      <c r="BG13" s="513"/>
      <c r="BH13" s="513"/>
      <c r="BI13" s="513"/>
      <c r="BJ13" s="513"/>
      <c r="BK13" s="513"/>
      <c r="BL13" s="513"/>
      <c r="BM13" s="513"/>
      <c r="BN13" s="513"/>
      <c r="BO13" s="513"/>
      <c r="BP13" s="513"/>
      <c r="BQ13" s="513"/>
      <c r="BR13" s="513"/>
      <c r="BS13" s="513"/>
      <c r="BT13" s="513"/>
      <c r="BU13" s="513"/>
      <c r="BV13" s="513"/>
      <c r="BW13" s="513"/>
      <c r="BX13" s="513"/>
      <c r="BY13" s="513"/>
      <c r="BZ13" s="513"/>
      <c r="CA13" s="513"/>
      <c r="CB13" s="513"/>
      <c r="CC13" s="513"/>
      <c r="CD13" s="513"/>
      <c r="CE13" s="513"/>
      <c r="CF13" s="513"/>
      <c r="CG13" s="513"/>
      <c r="CH13" s="513"/>
      <c r="CI13" s="513"/>
      <c r="CJ13" s="513"/>
      <c r="CK13" s="513"/>
      <c r="CL13" s="513"/>
      <c r="CM13" s="513"/>
      <c r="CN13" s="513"/>
      <c r="CO13" s="513"/>
      <c r="CP13" s="513"/>
      <c r="CQ13" s="513"/>
      <c r="CR13" s="513"/>
      <c r="CS13" s="513"/>
      <c r="CT13" s="513"/>
      <c r="CU13" s="513"/>
      <c r="CV13" s="513"/>
      <c r="CW13" s="513"/>
      <c r="CX13" s="513"/>
      <c r="CY13" s="513"/>
      <c r="CZ13" s="513"/>
      <c r="DA13" s="513"/>
      <c r="DB13" s="513"/>
      <c r="DC13" s="513"/>
      <c r="DD13" s="513"/>
      <c r="DE13" s="513"/>
      <c r="DF13" s="513"/>
      <c r="DG13" s="513"/>
      <c r="DH13" s="513"/>
      <c r="DI13" s="513"/>
      <c r="DJ13" s="513"/>
      <c r="DK13" s="513"/>
      <c r="DL13" s="513"/>
      <c r="DM13" s="513"/>
      <c r="DN13" s="513"/>
      <c r="DO13" s="513"/>
      <c r="DP13" s="513"/>
      <c r="DQ13" s="513"/>
      <c r="DR13" s="513"/>
      <c r="DS13" s="513"/>
      <c r="DT13" s="513"/>
      <c r="DU13" s="513"/>
      <c r="DV13" s="513"/>
      <c r="DW13" s="513"/>
      <c r="DX13" s="513"/>
      <c r="DY13" s="513"/>
      <c r="DZ13" s="513"/>
      <c r="EA13" s="513"/>
      <c r="EB13" s="513"/>
      <c r="EC13" s="513"/>
      <c r="ED13" s="513"/>
      <c r="EE13" s="513"/>
      <c r="EF13" s="513"/>
      <c r="EG13" s="513"/>
      <c r="EH13" s="513"/>
      <c r="EI13" s="513"/>
      <c r="EJ13" s="513"/>
      <c r="EK13" s="513"/>
      <c r="EL13" s="513"/>
      <c r="EM13" s="513"/>
      <c r="EN13" s="513"/>
      <c r="EO13" s="513"/>
      <c r="EP13" s="513"/>
      <c r="EQ13" s="513"/>
      <c r="ER13" s="513"/>
      <c r="ES13" s="513"/>
      <c r="ET13" s="513"/>
      <c r="EU13" s="513"/>
      <c r="EV13" s="513"/>
      <c r="EW13" s="513"/>
      <c r="EX13" s="513"/>
      <c r="EY13" s="513"/>
      <c r="EZ13" s="513"/>
      <c r="FA13" s="513"/>
      <c r="FB13" s="513"/>
      <c r="FC13" s="513"/>
      <c r="FD13" s="513"/>
      <c r="FE13" s="513"/>
      <c r="FF13" s="513"/>
      <c r="FG13" s="513"/>
      <c r="FH13" s="513"/>
      <c r="FI13" s="513"/>
      <c r="FJ13" s="513"/>
      <c r="FK13" s="513"/>
      <c r="FL13" s="513"/>
      <c r="FM13" s="513"/>
    </row>
    <row r="14" spans="1:169" s="15" customFormat="1" ht="23.1" customHeight="1">
      <c r="A14" s="21" t="s">
        <v>33</v>
      </c>
      <c r="B14" s="511">
        <v>17.041570532503822</v>
      </c>
      <c r="C14" s="511" t="s">
        <v>67</v>
      </c>
      <c r="D14" s="511">
        <v>72.011480271475747</v>
      </c>
      <c r="E14" s="511">
        <v>7.740419574156336</v>
      </c>
      <c r="F14" s="511" t="s">
        <v>67</v>
      </c>
      <c r="G14" s="511">
        <v>0.29396815342114546</v>
      </c>
      <c r="H14" s="511">
        <v>2.9125614684429606</v>
      </c>
      <c r="I14" s="512">
        <v>2077636.1857299998</v>
      </c>
      <c r="J14" s="513"/>
      <c r="K14" s="513"/>
      <c r="L14" s="513"/>
      <c r="M14" s="513"/>
      <c r="N14" s="513"/>
      <c r="O14" s="513"/>
      <c r="P14" s="513"/>
      <c r="Q14" s="513"/>
      <c r="R14" s="513"/>
      <c r="S14" s="514"/>
      <c r="T14" s="514"/>
      <c r="U14" s="514"/>
      <c r="V14" s="514"/>
      <c r="W14" s="514"/>
      <c r="X14" s="514"/>
      <c r="Y14" s="514"/>
      <c r="Z14" s="514"/>
      <c r="AA14" s="514"/>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3"/>
      <c r="AY14" s="513"/>
      <c r="AZ14" s="513"/>
      <c r="BA14" s="513"/>
      <c r="BB14" s="513"/>
      <c r="BC14" s="513"/>
      <c r="BD14" s="513"/>
      <c r="BE14" s="513"/>
      <c r="BF14" s="513"/>
      <c r="BG14" s="513"/>
      <c r="BH14" s="513"/>
      <c r="BI14" s="513"/>
      <c r="BJ14" s="513"/>
      <c r="BK14" s="513"/>
      <c r="BL14" s="513"/>
      <c r="BM14" s="513"/>
      <c r="BN14" s="513"/>
      <c r="BO14" s="513"/>
      <c r="BP14" s="513"/>
      <c r="BQ14" s="513"/>
      <c r="BR14" s="513"/>
      <c r="BS14" s="513"/>
      <c r="BT14" s="513"/>
      <c r="BU14" s="513"/>
      <c r="BV14" s="513"/>
      <c r="BW14" s="513"/>
      <c r="BX14" s="513"/>
      <c r="BY14" s="513"/>
      <c r="BZ14" s="513"/>
      <c r="CA14" s="513"/>
      <c r="CB14" s="513"/>
      <c r="CC14" s="513"/>
      <c r="CD14" s="513"/>
      <c r="CE14" s="513"/>
      <c r="CF14" s="513"/>
      <c r="CG14" s="513"/>
      <c r="CH14" s="513"/>
      <c r="CI14" s="513"/>
      <c r="CJ14" s="513"/>
      <c r="CK14" s="513"/>
      <c r="CL14" s="513"/>
      <c r="CM14" s="513"/>
      <c r="CN14" s="513"/>
      <c r="CO14" s="513"/>
      <c r="CP14" s="513"/>
      <c r="CQ14" s="513"/>
      <c r="CR14" s="513"/>
      <c r="CS14" s="513"/>
      <c r="CT14" s="513"/>
      <c r="CU14" s="513"/>
      <c r="CV14" s="513"/>
      <c r="CW14" s="513"/>
      <c r="CX14" s="513"/>
      <c r="CY14" s="513"/>
      <c r="CZ14" s="513"/>
      <c r="DA14" s="513"/>
      <c r="DB14" s="513"/>
      <c r="DC14" s="513"/>
      <c r="DD14" s="513"/>
      <c r="DE14" s="513"/>
      <c r="DF14" s="513"/>
      <c r="DG14" s="513"/>
      <c r="DH14" s="513"/>
      <c r="DI14" s="513"/>
      <c r="DJ14" s="513"/>
      <c r="DK14" s="513"/>
      <c r="DL14" s="513"/>
      <c r="DM14" s="513"/>
      <c r="DN14" s="513"/>
      <c r="DO14" s="513"/>
      <c r="DP14" s="513"/>
      <c r="DQ14" s="513"/>
      <c r="DR14" s="513"/>
      <c r="DS14" s="513"/>
      <c r="DT14" s="513"/>
      <c r="DU14" s="513"/>
      <c r="DV14" s="513"/>
      <c r="DW14" s="513"/>
      <c r="DX14" s="513"/>
      <c r="DY14" s="513"/>
      <c r="DZ14" s="513"/>
      <c r="EA14" s="513"/>
      <c r="EB14" s="513"/>
      <c r="EC14" s="513"/>
      <c r="ED14" s="513"/>
      <c r="EE14" s="513"/>
      <c r="EF14" s="513"/>
      <c r="EG14" s="513"/>
      <c r="EH14" s="513"/>
      <c r="EI14" s="513"/>
      <c r="EJ14" s="513"/>
      <c r="EK14" s="513"/>
      <c r="EL14" s="513"/>
      <c r="EM14" s="513"/>
      <c r="EN14" s="513"/>
      <c r="EO14" s="513"/>
      <c r="EP14" s="513"/>
      <c r="EQ14" s="513"/>
      <c r="ER14" s="513"/>
      <c r="ES14" s="513"/>
      <c r="ET14" s="513"/>
      <c r="EU14" s="513"/>
      <c r="EV14" s="513"/>
      <c r="EW14" s="513"/>
      <c r="EX14" s="513"/>
      <c r="EY14" s="513"/>
      <c r="EZ14" s="513"/>
      <c r="FA14" s="513"/>
      <c r="FB14" s="513"/>
      <c r="FC14" s="513"/>
      <c r="FD14" s="513"/>
      <c r="FE14" s="513"/>
      <c r="FF14" s="513"/>
      <c r="FG14" s="513"/>
      <c r="FH14" s="513"/>
      <c r="FI14" s="513"/>
      <c r="FJ14" s="513"/>
      <c r="FK14" s="513"/>
      <c r="FL14" s="513"/>
      <c r="FM14" s="513"/>
    </row>
    <row r="15" spans="1:169" s="15" customFormat="1" ht="23.1" customHeight="1">
      <c r="A15" s="85" t="s">
        <v>34</v>
      </c>
      <c r="B15" s="511">
        <v>1.929820260156444</v>
      </c>
      <c r="C15" s="511">
        <v>0.33227817690190109</v>
      </c>
      <c r="D15" s="511">
        <v>90.222795135111056</v>
      </c>
      <c r="E15" s="511">
        <v>1.7786923284247624</v>
      </c>
      <c r="F15" s="511" t="s">
        <v>67</v>
      </c>
      <c r="G15" s="511">
        <v>0.48241640384727402</v>
      </c>
      <c r="H15" s="511">
        <v>5.2539976955585752</v>
      </c>
      <c r="I15" s="512">
        <v>1362503.2622399998</v>
      </c>
      <c r="J15" s="513"/>
      <c r="K15" s="513"/>
      <c r="L15" s="513"/>
      <c r="M15" s="513"/>
      <c r="N15" s="513"/>
      <c r="O15" s="513"/>
      <c r="P15" s="513"/>
      <c r="Q15" s="513"/>
      <c r="R15" s="513"/>
      <c r="S15" s="514"/>
      <c r="T15" s="514"/>
      <c r="U15" s="514"/>
      <c r="V15" s="514"/>
      <c r="W15" s="514"/>
      <c r="X15" s="514"/>
      <c r="Y15" s="514"/>
      <c r="Z15" s="514"/>
      <c r="AA15" s="514"/>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3"/>
      <c r="AY15" s="513"/>
      <c r="AZ15" s="513"/>
      <c r="BA15" s="513"/>
      <c r="BB15" s="513"/>
      <c r="BC15" s="513"/>
      <c r="BD15" s="513"/>
      <c r="BE15" s="513"/>
      <c r="BF15" s="513"/>
      <c r="BG15" s="513"/>
      <c r="BH15" s="513"/>
      <c r="BI15" s="513"/>
      <c r="BJ15" s="513"/>
      <c r="BK15" s="513"/>
      <c r="BL15" s="513"/>
      <c r="BM15" s="513"/>
      <c r="BN15" s="513"/>
      <c r="BO15" s="513"/>
      <c r="BP15" s="513"/>
      <c r="BQ15" s="513"/>
      <c r="BR15" s="513"/>
      <c r="BS15" s="513"/>
      <c r="BT15" s="513"/>
      <c r="BU15" s="513"/>
      <c r="BV15" s="513"/>
      <c r="BW15" s="513"/>
      <c r="BX15" s="513"/>
      <c r="BY15" s="513"/>
      <c r="BZ15" s="513"/>
      <c r="CA15" s="513"/>
      <c r="CB15" s="513"/>
      <c r="CC15" s="513"/>
      <c r="CD15" s="513"/>
      <c r="CE15" s="513"/>
      <c r="CF15" s="513"/>
      <c r="CG15" s="513"/>
      <c r="CH15" s="513"/>
      <c r="CI15" s="513"/>
      <c r="CJ15" s="513"/>
      <c r="CK15" s="513"/>
      <c r="CL15" s="513"/>
      <c r="CM15" s="513"/>
      <c r="CN15" s="513"/>
      <c r="CO15" s="513"/>
      <c r="CP15" s="513"/>
      <c r="CQ15" s="513"/>
      <c r="CR15" s="513"/>
      <c r="CS15" s="513"/>
      <c r="CT15" s="513"/>
      <c r="CU15" s="513"/>
      <c r="CV15" s="513"/>
      <c r="CW15" s="513"/>
      <c r="CX15" s="513"/>
      <c r="CY15" s="513"/>
      <c r="CZ15" s="513"/>
      <c r="DA15" s="513"/>
      <c r="DB15" s="513"/>
      <c r="DC15" s="513"/>
      <c r="DD15" s="513"/>
      <c r="DE15" s="513"/>
      <c r="DF15" s="513"/>
      <c r="DG15" s="513"/>
      <c r="DH15" s="513"/>
      <c r="DI15" s="513"/>
      <c r="DJ15" s="513"/>
      <c r="DK15" s="513"/>
      <c r="DL15" s="513"/>
      <c r="DM15" s="513"/>
      <c r="DN15" s="513"/>
      <c r="DO15" s="513"/>
      <c r="DP15" s="513"/>
      <c r="DQ15" s="513"/>
      <c r="DR15" s="513"/>
      <c r="DS15" s="513"/>
      <c r="DT15" s="513"/>
      <c r="DU15" s="513"/>
      <c r="DV15" s="513"/>
      <c r="DW15" s="513"/>
      <c r="DX15" s="513"/>
      <c r="DY15" s="513"/>
      <c r="DZ15" s="513"/>
      <c r="EA15" s="513"/>
      <c r="EB15" s="513"/>
      <c r="EC15" s="513"/>
      <c r="ED15" s="513"/>
      <c r="EE15" s="513"/>
      <c r="EF15" s="513"/>
      <c r="EG15" s="513"/>
      <c r="EH15" s="513"/>
      <c r="EI15" s="513"/>
      <c r="EJ15" s="513"/>
      <c r="EK15" s="513"/>
      <c r="EL15" s="513"/>
      <c r="EM15" s="513"/>
      <c r="EN15" s="513"/>
      <c r="EO15" s="513"/>
      <c r="EP15" s="513"/>
      <c r="EQ15" s="513"/>
      <c r="ER15" s="513"/>
      <c r="ES15" s="513"/>
      <c r="ET15" s="513"/>
      <c r="EU15" s="513"/>
      <c r="EV15" s="513"/>
      <c r="EW15" s="513"/>
      <c r="EX15" s="513"/>
      <c r="EY15" s="513"/>
      <c r="EZ15" s="513"/>
      <c r="FA15" s="513"/>
      <c r="FB15" s="513"/>
      <c r="FC15" s="513"/>
      <c r="FD15" s="513"/>
      <c r="FE15" s="513"/>
      <c r="FF15" s="513"/>
      <c r="FG15" s="513"/>
      <c r="FH15" s="513"/>
      <c r="FI15" s="513"/>
      <c r="FJ15" s="513"/>
      <c r="FK15" s="513"/>
      <c r="FL15" s="513"/>
      <c r="FM15" s="513"/>
    </row>
    <row r="16" spans="1:169" s="15" customFormat="1" ht="23.1" customHeight="1">
      <c r="A16" s="85" t="s">
        <v>35</v>
      </c>
      <c r="B16" s="511">
        <v>12.130409106122375</v>
      </c>
      <c r="C16" s="511">
        <v>0.9732383790807384</v>
      </c>
      <c r="D16" s="511">
        <v>81.416933880857286</v>
      </c>
      <c r="E16" s="511">
        <v>1.2655960478105444</v>
      </c>
      <c r="F16" s="511">
        <v>0.26092560556055777</v>
      </c>
      <c r="G16" s="511">
        <v>2.1601420786439935</v>
      </c>
      <c r="H16" s="511">
        <v>1.7927549019244913</v>
      </c>
      <c r="I16" s="512">
        <v>695808.66780000005</v>
      </c>
      <c r="J16" s="513"/>
      <c r="K16" s="513"/>
      <c r="L16" s="513"/>
      <c r="M16" s="513"/>
      <c r="N16" s="513"/>
      <c r="O16" s="513"/>
      <c r="P16" s="513"/>
      <c r="Q16" s="513"/>
      <c r="R16" s="513"/>
      <c r="S16" s="514"/>
      <c r="T16" s="514"/>
      <c r="U16" s="514"/>
      <c r="V16" s="514"/>
      <c r="W16" s="514"/>
      <c r="X16" s="514"/>
      <c r="Y16" s="514"/>
      <c r="Z16" s="514"/>
      <c r="AA16" s="514"/>
      <c r="AB16" s="513"/>
      <c r="AC16" s="513"/>
      <c r="AD16" s="513"/>
      <c r="AE16" s="513"/>
      <c r="AF16" s="513"/>
      <c r="AG16" s="513"/>
      <c r="AH16" s="513"/>
      <c r="AI16" s="513"/>
      <c r="AJ16" s="513"/>
      <c r="AK16" s="513"/>
      <c r="AL16" s="513"/>
      <c r="AM16" s="513"/>
      <c r="AN16" s="513"/>
      <c r="AO16" s="513"/>
      <c r="AP16" s="513"/>
      <c r="AQ16" s="513"/>
      <c r="AR16" s="513"/>
      <c r="AS16" s="513"/>
      <c r="AT16" s="513"/>
      <c r="AU16" s="513"/>
      <c r="AV16" s="513"/>
      <c r="AW16" s="513"/>
      <c r="AX16" s="513"/>
      <c r="AY16" s="513"/>
      <c r="AZ16" s="513"/>
      <c r="BA16" s="513"/>
      <c r="BB16" s="513"/>
      <c r="BC16" s="513"/>
      <c r="BD16" s="513"/>
      <c r="BE16" s="513"/>
      <c r="BF16" s="513"/>
      <c r="BG16" s="513"/>
      <c r="BH16" s="513"/>
      <c r="BI16" s="513"/>
      <c r="BJ16" s="513"/>
      <c r="BK16" s="513"/>
      <c r="BL16" s="513"/>
      <c r="BM16" s="513"/>
      <c r="BN16" s="513"/>
      <c r="BO16" s="513"/>
      <c r="BP16" s="513"/>
      <c r="BQ16" s="513"/>
      <c r="BR16" s="513"/>
      <c r="BS16" s="513"/>
      <c r="BT16" s="513"/>
      <c r="BU16" s="513"/>
      <c r="BV16" s="513"/>
      <c r="BW16" s="513"/>
      <c r="BX16" s="513"/>
      <c r="BY16" s="513"/>
      <c r="BZ16" s="513"/>
      <c r="CA16" s="513"/>
      <c r="CB16" s="513"/>
      <c r="CC16" s="513"/>
      <c r="CD16" s="513"/>
      <c r="CE16" s="513"/>
      <c r="CF16" s="513"/>
      <c r="CG16" s="513"/>
      <c r="CH16" s="513"/>
      <c r="CI16" s="513"/>
      <c r="CJ16" s="513"/>
      <c r="CK16" s="513"/>
      <c r="CL16" s="513"/>
      <c r="CM16" s="513"/>
      <c r="CN16" s="513"/>
      <c r="CO16" s="513"/>
      <c r="CP16" s="513"/>
      <c r="CQ16" s="513"/>
      <c r="CR16" s="513"/>
      <c r="CS16" s="513"/>
      <c r="CT16" s="513"/>
      <c r="CU16" s="513"/>
      <c r="CV16" s="513"/>
      <c r="CW16" s="513"/>
      <c r="CX16" s="513"/>
      <c r="CY16" s="513"/>
      <c r="CZ16" s="513"/>
      <c r="DA16" s="513"/>
      <c r="DB16" s="513"/>
      <c r="DC16" s="513"/>
      <c r="DD16" s="513"/>
      <c r="DE16" s="513"/>
      <c r="DF16" s="513"/>
      <c r="DG16" s="513"/>
      <c r="DH16" s="513"/>
      <c r="DI16" s="513"/>
      <c r="DJ16" s="513"/>
      <c r="DK16" s="513"/>
      <c r="DL16" s="513"/>
      <c r="DM16" s="513"/>
      <c r="DN16" s="513"/>
      <c r="DO16" s="513"/>
      <c r="DP16" s="513"/>
      <c r="DQ16" s="513"/>
      <c r="DR16" s="513"/>
      <c r="DS16" s="513"/>
      <c r="DT16" s="513"/>
      <c r="DU16" s="513"/>
      <c r="DV16" s="513"/>
      <c r="DW16" s="513"/>
      <c r="DX16" s="513"/>
      <c r="DY16" s="513"/>
      <c r="DZ16" s="513"/>
      <c r="EA16" s="513"/>
      <c r="EB16" s="513"/>
      <c r="EC16" s="513"/>
      <c r="ED16" s="513"/>
      <c r="EE16" s="513"/>
      <c r="EF16" s="513"/>
      <c r="EG16" s="513"/>
      <c r="EH16" s="513"/>
      <c r="EI16" s="513"/>
      <c r="EJ16" s="513"/>
      <c r="EK16" s="513"/>
      <c r="EL16" s="513"/>
      <c r="EM16" s="513"/>
      <c r="EN16" s="513"/>
      <c r="EO16" s="513"/>
      <c r="EP16" s="513"/>
      <c r="EQ16" s="513"/>
      <c r="ER16" s="513"/>
      <c r="ES16" s="513"/>
      <c r="ET16" s="513"/>
      <c r="EU16" s="513"/>
      <c r="EV16" s="513"/>
      <c r="EW16" s="513"/>
      <c r="EX16" s="513"/>
      <c r="EY16" s="513"/>
      <c r="EZ16" s="513"/>
      <c r="FA16" s="513"/>
      <c r="FB16" s="513"/>
      <c r="FC16" s="513"/>
      <c r="FD16" s="513"/>
      <c r="FE16" s="513"/>
      <c r="FF16" s="513"/>
      <c r="FG16" s="513"/>
      <c r="FH16" s="513"/>
      <c r="FI16" s="513"/>
      <c r="FJ16" s="513"/>
      <c r="FK16" s="513"/>
      <c r="FL16" s="513"/>
      <c r="FM16" s="513"/>
    </row>
    <row r="17" spans="1:169" s="15" customFormat="1" ht="23.1" customHeight="1">
      <c r="A17" s="85" t="s">
        <v>36</v>
      </c>
      <c r="B17" s="511">
        <v>14.859950497653287</v>
      </c>
      <c r="C17" s="511">
        <v>3.287318514146292E-3</v>
      </c>
      <c r="D17" s="511">
        <v>56.964496818445085</v>
      </c>
      <c r="E17" s="511">
        <v>1.3219034490206443</v>
      </c>
      <c r="F17" s="511">
        <v>5.8144868126852698</v>
      </c>
      <c r="G17" s="511">
        <v>7.385406144956459</v>
      </c>
      <c r="H17" s="511">
        <v>13.650468958725096</v>
      </c>
      <c r="I17" s="512">
        <v>707263.37895000004</v>
      </c>
      <c r="J17" s="513"/>
      <c r="K17" s="513"/>
      <c r="L17" s="513"/>
      <c r="M17" s="513"/>
      <c r="N17" s="513"/>
      <c r="O17" s="513"/>
      <c r="P17" s="513"/>
      <c r="Q17" s="513"/>
      <c r="R17" s="513"/>
      <c r="S17" s="514"/>
      <c r="T17" s="514"/>
      <c r="U17" s="514"/>
      <c r="V17" s="514"/>
      <c r="W17" s="514"/>
      <c r="X17" s="514"/>
      <c r="Y17" s="514"/>
      <c r="Z17" s="514"/>
      <c r="AA17" s="514"/>
      <c r="AB17" s="513"/>
      <c r="AC17" s="513"/>
      <c r="AD17" s="513"/>
      <c r="AE17" s="513"/>
      <c r="AF17" s="513"/>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513"/>
      <c r="BW17" s="513"/>
      <c r="BX17" s="513"/>
      <c r="BY17" s="513"/>
      <c r="BZ17" s="513"/>
      <c r="CA17" s="513"/>
      <c r="CB17" s="513"/>
      <c r="CC17" s="513"/>
      <c r="CD17" s="513"/>
      <c r="CE17" s="513"/>
      <c r="CF17" s="513"/>
      <c r="CG17" s="513"/>
      <c r="CH17" s="513"/>
      <c r="CI17" s="513"/>
      <c r="CJ17" s="513"/>
      <c r="CK17" s="513"/>
      <c r="CL17" s="513"/>
      <c r="CM17" s="513"/>
      <c r="CN17" s="513"/>
      <c r="CO17" s="513"/>
      <c r="CP17" s="513"/>
      <c r="CQ17" s="513"/>
      <c r="CR17" s="513"/>
      <c r="CS17" s="513"/>
      <c r="CT17" s="513"/>
      <c r="CU17" s="513"/>
      <c r="CV17" s="513"/>
      <c r="CW17" s="513"/>
      <c r="CX17" s="513"/>
      <c r="CY17" s="513"/>
      <c r="CZ17" s="513"/>
      <c r="DA17" s="513"/>
      <c r="DB17" s="513"/>
      <c r="DC17" s="513"/>
      <c r="DD17" s="513"/>
      <c r="DE17" s="513"/>
      <c r="DF17" s="513"/>
      <c r="DG17" s="513"/>
      <c r="DH17" s="513"/>
      <c r="DI17" s="513"/>
      <c r="DJ17" s="513"/>
      <c r="DK17" s="513"/>
      <c r="DL17" s="513"/>
      <c r="DM17" s="513"/>
      <c r="DN17" s="513"/>
      <c r="DO17" s="513"/>
      <c r="DP17" s="513"/>
      <c r="DQ17" s="513"/>
      <c r="DR17" s="513"/>
      <c r="DS17" s="513"/>
      <c r="DT17" s="513"/>
      <c r="DU17" s="513"/>
      <c r="DV17" s="513"/>
      <c r="DW17" s="513"/>
      <c r="DX17" s="513"/>
      <c r="DY17" s="513"/>
      <c r="DZ17" s="513"/>
      <c r="EA17" s="513"/>
      <c r="EB17" s="513"/>
      <c r="EC17" s="513"/>
      <c r="ED17" s="513"/>
      <c r="EE17" s="513"/>
      <c r="EF17" s="513"/>
      <c r="EG17" s="513"/>
      <c r="EH17" s="513"/>
      <c r="EI17" s="513"/>
      <c r="EJ17" s="513"/>
      <c r="EK17" s="513"/>
      <c r="EL17" s="513"/>
      <c r="EM17" s="513"/>
      <c r="EN17" s="513"/>
      <c r="EO17" s="513"/>
      <c r="EP17" s="513"/>
      <c r="EQ17" s="513"/>
      <c r="ER17" s="513"/>
      <c r="ES17" s="513"/>
      <c r="ET17" s="513"/>
      <c r="EU17" s="513"/>
      <c r="EV17" s="513"/>
      <c r="EW17" s="513"/>
      <c r="EX17" s="513"/>
      <c r="EY17" s="513"/>
      <c r="EZ17" s="513"/>
      <c r="FA17" s="513"/>
      <c r="FB17" s="513"/>
      <c r="FC17" s="513"/>
      <c r="FD17" s="513"/>
      <c r="FE17" s="513"/>
      <c r="FF17" s="513"/>
      <c r="FG17" s="513"/>
      <c r="FH17" s="513"/>
      <c r="FI17" s="513"/>
      <c r="FJ17" s="513"/>
      <c r="FK17" s="513"/>
      <c r="FL17" s="513"/>
      <c r="FM17" s="513"/>
    </row>
    <row r="18" spans="1:169" s="15" customFormat="1" ht="36" customHeight="1" thickBot="1">
      <c r="A18" s="90" t="s">
        <v>37</v>
      </c>
      <c r="B18" s="515">
        <v>10.447222052994229</v>
      </c>
      <c r="C18" s="515">
        <v>4.0024539411650899</v>
      </c>
      <c r="D18" s="515">
        <v>77.002621946598126</v>
      </c>
      <c r="E18" s="515">
        <v>2.8907017683559966</v>
      </c>
      <c r="F18" s="515">
        <v>0.26388708819912449</v>
      </c>
      <c r="G18" s="515">
        <v>1.0251636660467058</v>
      </c>
      <c r="H18" s="515">
        <v>4.3679495366407366</v>
      </c>
      <c r="I18" s="516">
        <v>16768655.15171</v>
      </c>
      <c r="J18" s="513"/>
      <c r="K18" s="513"/>
      <c r="L18" s="513"/>
      <c r="M18" s="513"/>
      <c r="N18" s="513"/>
      <c r="O18" s="513"/>
      <c r="P18" s="513"/>
      <c r="Q18" s="513"/>
      <c r="R18" s="513"/>
      <c r="S18" s="514"/>
      <c r="T18" s="514"/>
      <c r="U18" s="514"/>
      <c r="V18" s="514"/>
      <c r="W18" s="514"/>
      <c r="X18" s="514"/>
      <c r="Y18" s="514"/>
      <c r="Z18" s="514"/>
      <c r="AA18" s="514"/>
      <c r="AB18" s="513"/>
      <c r="AC18" s="513"/>
      <c r="AD18" s="513"/>
      <c r="AE18" s="513"/>
      <c r="AF18" s="513"/>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513"/>
      <c r="CG18" s="513"/>
      <c r="CH18" s="513"/>
      <c r="CI18" s="513"/>
      <c r="CJ18" s="513"/>
      <c r="CK18" s="513"/>
      <c r="CL18" s="513"/>
      <c r="CM18" s="513"/>
      <c r="CN18" s="513"/>
      <c r="CO18" s="513"/>
      <c r="CP18" s="513"/>
      <c r="CQ18" s="513"/>
      <c r="CR18" s="513"/>
      <c r="CS18" s="513"/>
      <c r="CT18" s="513"/>
      <c r="CU18" s="513"/>
      <c r="CV18" s="513"/>
      <c r="CW18" s="513"/>
      <c r="CX18" s="513"/>
      <c r="CY18" s="513"/>
      <c r="CZ18" s="513"/>
      <c r="DA18" s="513"/>
      <c r="DB18" s="513"/>
      <c r="DC18" s="513"/>
      <c r="DD18" s="513"/>
      <c r="DE18" s="513"/>
      <c r="DF18" s="513"/>
      <c r="DG18" s="513"/>
      <c r="DH18" s="513"/>
      <c r="DI18" s="513"/>
      <c r="DJ18" s="513"/>
      <c r="DK18" s="513"/>
      <c r="DL18" s="513"/>
      <c r="DM18" s="513"/>
      <c r="DN18" s="513"/>
      <c r="DO18" s="513"/>
      <c r="DP18" s="513"/>
      <c r="DQ18" s="513"/>
      <c r="DR18" s="513"/>
      <c r="DS18" s="513"/>
      <c r="DT18" s="513"/>
      <c r="DU18" s="513"/>
      <c r="DV18" s="513"/>
      <c r="DW18" s="513"/>
      <c r="DX18" s="513"/>
      <c r="DY18" s="513"/>
      <c r="DZ18" s="513"/>
      <c r="EA18" s="513"/>
      <c r="EB18" s="513"/>
      <c r="EC18" s="513"/>
      <c r="ED18" s="513"/>
      <c r="EE18" s="513"/>
      <c r="EF18" s="513"/>
      <c r="EG18" s="513"/>
      <c r="EH18" s="513"/>
      <c r="EI18" s="513"/>
      <c r="EJ18" s="513"/>
      <c r="EK18" s="513"/>
      <c r="EL18" s="513"/>
      <c r="EM18" s="513"/>
      <c r="EN18" s="513"/>
      <c r="EO18" s="513"/>
      <c r="EP18" s="513"/>
      <c r="EQ18" s="513"/>
      <c r="ER18" s="513"/>
      <c r="ES18" s="513"/>
      <c r="ET18" s="513"/>
      <c r="EU18" s="513"/>
      <c r="EV18" s="513"/>
      <c r="EW18" s="513"/>
      <c r="EX18" s="513"/>
      <c r="EY18" s="513"/>
      <c r="EZ18" s="513"/>
      <c r="FA18" s="513"/>
      <c r="FB18" s="513"/>
      <c r="FC18" s="513"/>
      <c r="FD18" s="513"/>
      <c r="FE18" s="513"/>
      <c r="FF18" s="513"/>
      <c r="FG18" s="513"/>
      <c r="FH18" s="513"/>
      <c r="FI18" s="513"/>
      <c r="FJ18" s="513"/>
      <c r="FK18" s="513"/>
      <c r="FL18" s="513"/>
      <c r="FM18" s="513"/>
    </row>
    <row r="19" spans="1:169" s="94" customFormat="1" ht="8.25" customHeight="1">
      <c r="A19" s="85"/>
      <c r="B19" s="517"/>
      <c r="C19" s="517"/>
      <c r="D19" s="517"/>
      <c r="E19" s="517"/>
      <c r="F19" s="517"/>
      <c r="G19" s="517"/>
      <c r="H19" s="517"/>
      <c r="I19" s="517"/>
      <c r="J19" s="518"/>
      <c r="K19" s="518"/>
      <c r="L19" s="518"/>
      <c r="M19" s="518"/>
      <c r="N19" s="518"/>
      <c r="O19" s="518"/>
      <c r="P19" s="518"/>
      <c r="Q19" s="518"/>
      <c r="R19" s="514"/>
      <c r="S19" s="514"/>
      <c r="T19" s="514"/>
      <c r="U19" s="514"/>
      <c r="V19" s="514"/>
      <c r="W19" s="514"/>
      <c r="X19" s="514"/>
      <c r="Y19" s="514"/>
      <c r="Z19" s="514"/>
      <c r="AA19" s="518"/>
      <c r="AB19" s="518"/>
      <c r="AC19" s="518"/>
      <c r="AD19" s="518"/>
      <c r="AE19" s="518"/>
      <c r="AF19" s="518"/>
      <c r="AG19" s="518"/>
      <c r="AH19" s="518"/>
      <c r="AI19" s="518"/>
      <c r="AJ19" s="518"/>
      <c r="AK19" s="518"/>
      <c r="AL19" s="518"/>
      <c r="AM19" s="518"/>
      <c r="AN19" s="518"/>
      <c r="AO19" s="518"/>
      <c r="AP19" s="518"/>
      <c r="AQ19" s="518"/>
      <c r="AR19" s="518"/>
      <c r="AS19" s="518"/>
      <c r="AT19" s="518"/>
      <c r="AU19" s="518"/>
      <c r="AV19" s="518"/>
      <c r="AW19" s="518"/>
      <c r="AX19" s="518"/>
      <c r="AY19" s="518"/>
      <c r="AZ19" s="518"/>
      <c r="BA19" s="518"/>
      <c r="BB19" s="518"/>
      <c r="BC19" s="518"/>
      <c r="BD19" s="518"/>
      <c r="BE19" s="518"/>
      <c r="BF19" s="518"/>
      <c r="BG19" s="518"/>
      <c r="BH19" s="518"/>
      <c r="BI19" s="518"/>
      <c r="BJ19" s="518"/>
      <c r="BK19" s="518"/>
      <c r="BL19" s="518"/>
      <c r="BM19" s="518"/>
      <c r="BN19" s="518"/>
      <c r="BO19" s="518"/>
      <c r="BP19" s="518"/>
      <c r="BQ19" s="518"/>
      <c r="BR19" s="518"/>
      <c r="BS19" s="518"/>
      <c r="BT19" s="518"/>
      <c r="BU19" s="518"/>
      <c r="BV19" s="518"/>
      <c r="BW19" s="518"/>
      <c r="BX19" s="518"/>
      <c r="BY19" s="518"/>
      <c r="BZ19" s="518"/>
      <c r="CA19" s="518"/>
      <c r="CB19" s="518"/>
      <c r="CC19" s="518"/>
      <c r="CD19" s="518"/>
      <c r="CE19" s="518"/>
      <c r="CF19" s="518"/>
      <c r="CG19" s="518"/>
      <c r="CH19" s="518"/>
      <c r="CI19" s="518"/>
      <c r="CJ19" s="518"/>
      <c r="CK19" s="518"/>
      <c r="CL19" s="518"/>
      <c r="CM19" s="518"/>
      <c r="CN19" s="518"/>
      <c r="CO19" s="518"/>
      <c r="CP19" s="518"/>
      <c r="CQ19" s="518"/>
      <c r="CR19" s="518"/>
      <c r="CS19" s="518"/>
      <c r="CT19" s="518"/>
      <c r="CU19" s="518"/>
      <c r="CV19" s="518"/>
      <c r="CW19" s="518"/>
      <c r="CX19" s="518"/>
      <c r="CY19" s="518"/>
      <c r="CZ19" s="518"/>
      <c r="DA19" s="518"/>
      <c r="DB19" s="518"/>
      <c r="DC19" s="518"/>
      <c r="DD19" s="518"/>
      <c r="DE19" s="518"/>
      <c r="DF19" s="518"/>
      <c r="DG19" s="518"/>
      <c r="DH19" s="518"/>
      <c r="DI19" s="518"/>
      <c r="DJ19" s="518"/>
      <c r="DK19" s="518"/>
      <c r="DL19" s="518"/>
      <c r="DM19" s="518"/>
      <c r="DN19" s="518"/>
      <c r="DO19" s="518"/>
      <c r="DP19" s="518"/>
      <c r="DQ19" s="518"/>
      <c r="DR19" s="518"/>
      <c r="DS19" s="518"/>
      <c r="DT19" s="518"/>
      <c r="DU19" s="518"/>
      <c r="DV19" s="518"/>
      <c r="DW19" s="518"/>
      <c r="DX19" s="518"/>
      <c r="DY19" s="518"/>
      <c r="DZ19" s="518"/>
      <c r="EA19" s="518"/>
      <c r="EB19" s="518"/>
      <c r="EC19" s="518"/>
      <c r="ED19" s="518"/>
      <c r="EE19" s="518"/>
      <c r="EF19" s="518"/>
      <c r="EG19" s="518"/>
      <c r="EH19" s="518"/>
      <c r="EI19" s="518"/>
      <c r="EJ19" s="518"/>
      <c r="EK19" s="518"/>
      <c r="EL19" s="518"/>
      <c r="EM19" s="518"/>
      <c r="EN19" s="518"/>
      <c r="EO19" s="518"/>
      <c r="EP19" s="518"/>
      <c r="EQ19" s="518"/>
      <c r="ER19" s="518"/>
      <c r="ES19" s="518"/>
      <c r="ET19" s="518"/>
      <c r="EU19" s="518"/>
      <c r="EV19" s="518"/>
      <c r="EW19" s="518"/>
      <c r="EX19" s="518"/>
      <c r="EY19" s="518"/>
      <c r="EZ19" s="518"/>
      <c r="FA19" s="518"/>
      <c r="FB19" s="518"/>
      <c r="FC19" s="518"/>
      <c r="FD19" s="518"/>
      <c r="FE19" s="518"/>
      <c r="FF19" s="518"/>
      <c r="FG19" s="518"/>
      <c r="FH19" s="518"/>
      <c r="FI19" s="518"/>
      <c r="FJ19" s="518"/>
      <c r="FK19" s="518"/>
      <c r="FL19" s="518"/>
    </row>
    <row r="20" spans="1:169" s="523" customFormat="1" ht="12" customHeight="1">
      <c r="A20" s="26" t="s">
        <v>581</v>
      </c>
      <c r="B20" s="519"/>
      <c r="C20" s="519"/>
      <c r="D20" s="519"/>
      <c r="E20" s="519"/>
      <c r="F20" s="519"/>
      <c r="G20" s="519"/>
      <c r="H20" s="520"/>
      <c r="I20" s="513"/>
      <c r="J20" s="521"/>
      <c r="K20" s="521"/>
      <c r="L20" s="521"/>
      <c r="M20" s="521"/>
      <c r="N20" s="521"/>
      <c r="O20" s="521"/>
      <c r="P20" s="521"/>
      <c r="Q20" s="521"/>
      <c r="R20" s="522"/>
      <c r="S20" s="522"/>
      <c r="T20" s="522"/>
      <c r="U20" s="522"/>
      <c r="V20" s="522"/>
      <c r="W20" s="522"/>
      <c r="X20" s="522"/>
      <c r="Y20" s="522"/>
      <c r="Z20" s="522"/>
      <c r="AA20" s="521"/>
      <c r="AB20" s="521"/>
      <c r="AC20" s="521"/>
      <c r="AD20" s="521"/>
      <c r="AE20" s="521"/>
      <c r="AF20" s="521"/>
      <c r="AG20" s="521"/>
      <c r="AH20" s="521"/>
      <c r="AI20" s="521"/>
      <c r="AJ20" s="521"/>
      <c r="AK20" s="521"/>
      <c r="AL20" s="521"/>
      <c r="AM20" s="521"/>
      <c r="AN20" s="521"/>
      <c r="AO20" s="521"/>
      <c r="AP20" s="521"/>
      <c r="AQ20" s="521"/>
      <c r="AR20" s="521"/>
      <c r="AS20" s="521"/>
      <c r="AT20" s="521"/>
      <c r="AU20" s="521"/>
      <c r="AV20" s="521"/>
      <c r="AW20" s="521"/>
      <c r="AX20" s="521"/>
      <c r="AY20" s="521"/>
      <c r="AZ20" s="521"/>
      <c r="BA20" s="521"/>
      <c r="BB20" s="521"/>
      <c r="BC20" s="521"/>
      <c r="BD20" s="521"/>
      <c r="BE20" s="521"/>
      <c r="BF20" s="521"/>
      <c r="BG20" s="521"/>
      <c r="BH20" s="521"/>
      <c r="BI20" s="521"/>
      <c r="BJ20" s="521"/>
      <c r="BK20" s="521"/>
      <c r="BL20" s="521"/>
      <c r="BM20" s="521"/>
      <c r="BN20" s="521"/>
      <c r="BO20" s="521"/>
      <c r="BP20" s="521"/>
      <c r="BQ20" s="521"/>
      <c r="BR20" s="521"/>
      <c r="BS20" s="521"/>
      <c r="BT20" s="521"/>
      <c r="BU20" s="521"/>
      <c r="BV20" s="521"/>
      <c r="BW20" s="521"/>
      <c r="BX20" s="521"/>
      <c r="BY20" s="521"/>
      <c r="BZ20" s="521"/>
      <c r="CA20" s="521"/>
      <c r="CB20" s="521"/>
      <c r="CC20" s="521"/>
      <c r="CD20" s="521"/>
      <c r="CE20" s="521"/>
      <c r="CF20" s="521"/>
      <c r="CG20" s="521"/>
      <c r="CH20" s="521"/>
      <c r="CI20" s="521"/>
      <c r="CJ20" s="521"/>
      <c r="CK20" s="521"/>
      <c r="CL20" s="521"/>
      <c r="CM20" s="521"/>
      <c r="CN20" s="521"/>
      <c r="CO20" s="521"/>
      <c r="CP20" s="521"/>
      <c r="CQ20" s="521"/>
      <c r="CR20" s="521"/>
      <c r="CS20" s="521"/>
      <c r="CT20" s="521"/>
      <c r="CU20" s="521"/>
      <c r="CV20" s="521"/>
      <c r="CW20" s="521"/>
      <c r="CX20" s="521"/>
      <c r="CY20" s="521"/>
      <c r="CZ20" s="521"/>
      <c r="DA20" s="521"/>
      <c r="DB20" s="521"/>
      <c r="DC20" s="521"/>
      <c r="DD20" s="521"/>
      <c r="DE20" s="521"/>
      <c r="DF20" s="521"/>
      <c r="DG20" s="521"/>
      <c r="DH20" s="521"/>
      <c r="DI20" s="521"/>
      <c r="DJ20" s="521"/>
      <c r="DK20" s="521"/>
      <c r="DL20" s="521"/>
      <c r="DM20" s="521"/>
      <c r="DN20" s="521"/>
      <c r="DO20" s="521"/>
      <c r="DP20" s="521"/>
      <c r="DQ20" s="521"/>
      <c r="DR20" s="521"/>
      <c r="DS20" s="521"/>
      <c r="DT20" s="521"/>
      <c r="DU20" s="521"/>
      <c r="DV20" s="521"/>
      <c r="DW20" s="521"/>
      <c r="DX20" s="521"/>
      <c r="DY20" s="521"/>
      <c r="DZ20" s="521"/>
      <c r="EA20" s="521"/>
      <c r="EB20" s="521"/>
      <c r="EC20" s="521"/>
      <c r="ED20" s="521"/>
      <c r="EE20" s="521"/>
      <c r="EF20" s="521"/>
      <c r="EG20" s="521"/>
      <c r="EH20" s="521"/>
      <c r="EI20" s="521"/>
      <c r="EJ20" s="521"/>
      <c r="EK20" s="521"/>
      <c r="EL20" s="521"/>
      <c r="EM20" s="521"/>
      <c r="EN20" s="521"/>
      <c r="EO20" s="521"/>
      <c r="EP20" s="521"/>
      <c r="EQ20" s="521"/>
      <c r="ER20" s="521"/>
      <c r="ES20" s="521"/>
      <c r="ET20" s="521"/>
      <c r="EU20" s="521"/>
      <c r="EV20" s="521"/>
      <c r="EW20" s="521"/>
      <c r="EX20" s="521"/>
      <c r="EY20" s="521"/>
      <c r="EZ20" s="521"/>
      <c r="FA20" s="521"/>
      <c r="FB20" s="521"/>
      <c r="FC20" s="521"/>
      <c r="FD20" s="521"/>
      <c r="FE20" s="521"/>
      <c r="FF20" s="521"/>
      <c r="FG20" s="521"/>
      <c r="FH20" s="521"/>
      <c r="FI20" s="521"/>
      <c r="FJ20" s="521"/>
      <c r="FK20" s="521"/>
      <c r="FL20" s="521"/>
    </row>
    <row r="21" spans="1:169" s="523" customFormat="1" ht="12" customHeight="1">
      <c r="A21" s="26" t="s">
        <v>582</v>
      </c>
      <c r="B21" s="15"/>
      <c r="C21" s="15"/>
      <c r="D21" s="15"/>
      <c r="E21" s="15"/>
      <c r="F21" s="15"/>
      <c r="G21" s="15"/>
      <c r="H21" s="15"/>
      <c r="I21" s="15"/>
      <c r="J21" s="521"/>
      <c r="K21" s="521"/>
      <c r="L21" s="521"/>
      <c r="M21" s="521"/>
      <c r="N21" s="521"/>
      <c r="O21" s="521"/>
      <c r="P21" s="521"/>
      <c r="Q21" s="521"/>
      <c r="R21" s="522"/>
      <c r="S21" s="522"/>
      <c r="T21" s="522"/>
      <c r="U21" s="522"/>
      <c r="V21" s="522"/>
      <c r="W21" s="522"/>
      <c r="X21" s="522"/>
      <c r="Y21" s="522"/>
      <c r="Z21" s="522"/>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1"/>
      <c r="AY21" s="521"/>
      <c r="AZ21" s="521"/>
      <c r="BA21" s="521"/>
      <c r="BB21" s="521"/>
      <c r="BC21" s="521"/>
      <c r="BD21" s="521"/>
      <c r="BE21" s="521"/>
      <c r="BF21" s="521"/>
      <c r="BG21" s="521"/>
      <c r="BH21" s="521"/>
      <c r="BI21" s="521"/>
      <c r="BJ21" s="521"/>
      <c r="BK21" s="521"/>
      <c r="BL21" s="521"/>
      <c r="BM21" s="521"/>
      <c r="BN21" s="521"/>
      <c r="BO21" s="521"/>
      <c r="BP21" s="521"/>
      <c r="BQ21" s="521"/>
      <c r="BR21" s="521"/>
      <c r="BS21" s="521"/>
      <c r="BT21" s="521"/>
      <c r="BU21" s="521"/>
      <c r="BV21" s="521"/>
      <c r="BW21" s="521"/>
      <c r="BX21" s="521"/>
      <c r="BY21" s="521"/>
      <c r="BZ21" s="521"/>
      <c r="CA21" s="521"/>
      <c r="CB21" s="521"/>
      <c r="CC21" s="521"/>
      <c r="CD21" s="521"/>
      <c r="CE21" s="521"/>
      <c r="CF21" s="521"/>
      <c r="CG21" s="521"/>
      <c r="CH21" s="521"/>
      <c r="CI21" s="521"/>
      <c r="CJ21" s="521"/>
      <c r="CK21" s="521"/>
      <c r="CL21" s="521"/>
      <c r="CM21" s="521"/>
      <c r="CN21" s="521"/>
      <c r="CO21" s="521"/>
      <c r="CP21" s="521"/>
      <c r="CQ21" s="521"/>
      <c r="CR21" s="521"/>
      <c r="CS21" s="521"/>
      <c r="CT21" s="521"/>
      <c r="CU21" s="521"/>
      <c r="CV21" s="521"/>
      <c r="CW21" s="521"/>
      <c r="CX21" s="521"/>
      <c r="CY21" s="521"/>
      <c r="CZ21" s="521"/>
      <c r="DA21" s="521"/>
      <c r="DB21" s="521"/>
      <c r="DC21" s="521"/>
      <c r="DD21" s="521"/>
      <c r="DE21" s="521"/>
      <c r="DF21" s="521"/>
      <c r="DG21" s="521"/>
      <c r="DH21" s="521"/>
      <c r="DI21" s="521"/>
      <c r="DJ21" s="521"/>
      <c r="DK21" s="521"/>
      <c r="DL21" s="521"/>
      <c r="DM21" s="521"/>
      <c r="DN21" s="521"/>
      <c r="DO21" s="521"/>
      <c r="DP21" s="521"/>
      <c r="DQ21" s="521"/>
      <c r="DR21" s="521"/>
      <c r="DS21" s="521"/>
      <c r="DT21" s="521"/>
      <c r="DU21" s="521"/>
      <c r="DV21" s="521"/>
      <c r="DW21" s="521"/>
      <c r="DX21" s="521"/>
      <c r="DY21" s="521"/>
      <c r="DZ21" s="521"/>
      <c r="EA21" s="521"/>
      <c r="EB21" s="521"/>
      <c r="EC21" s="521"/>
      <c r="ED21" s="521"/>
      <c r="EE21" s="521"/>
      <c r="EF21" s="521"/>
      <c r="EG21" s="521"/>
      <c r="EH21" s="521"/>
      <c r="EI21" s="521"/>
      <c r="EJ21" s="521"/>
      <c r="EK21" s="521"/>
      <c r="EL21" s="521"/>
      <c r="EM21" s="521"/>
      <c r="EN21" s="521"/>
      <c r="EO21" s="521"/>
      <c r="EP21" s="521"/>
      <c r="EQ21" s="521"/>
      <c r="ER21" s="521"/>
      <c r="ES21" s="521"/>
      <c r="ET21" s="521"/>
      <c r="EU21" s="521"/>
      <c r="EV21" s="521"/>
      <c r="EW21" s="521"/>
      <c r="EX21" s="521"/>
      <c r="EY21" s="521"/>
      <c r="EZ21" s="521"/>
      <c r="FA21" s="521"/>
      <c r="FB21" s="521"/>
      <c r="FC21" s="521"/>
      <c r="FD21" s="521"/>
      <c r="FE21" s="521"/>
      <c r="FF21" s="521"/>
      <c r="FG21" s="521"/>
      <c r="FH21" s="521"/>
      <c r="FI21" s="521"/>
      <c r="FJ21" s="521"/>
      <c r="FK21" s="521"/>
      <c r="FL21" s="521"/>
    </row>
    <row r="22" spans="1:169" s="94" customFormat="1" ht="13.8">
      <c r="A22" s="26" t="s">
        <v>583</v>
      </c>
      <c r="B22" s="513"/>
      <c r="C22" s="513"/>
      <c r="D22" s="513"/>
      <c r="E22" s="513"/>
      <c r="F22" s="513"/>
      <c r="G22" s="513"/>
      <c r="H22" s="513"/>
      <c r="I22" s="513"/>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8"/>
      <c r="AY22" s="518"/>
      <c r="AZ22" s="518"/>
      <c r="BA22" s="518"/>
      <c r="BB22" s="518"/>
      <c r="BC22" s="518"/>
      <c r="BD22" s="518"/>
      <c r="BE22" s="518"/>
      <c r="BF22" s="518"/>
      <c r="BG22" s="518"/>
      <c r="BH22" s="518"/>
      <c r="BI22" s="518"/>
      <c r="BJ22" s="518"/>
      <c r="BK22" s="518"/>
      <c r="BL22" s="518"/>
      <c r="BM22" s="518"/>
      <c r="BN22" s="518"/>
      <c r="BO22" s="518"/>
      <c r="BP22" s="518"/>
      <c r="BQ22" s="518"/>
      <c r="BR22" s="518"/>
      <c r="BS22" s="518"/>
      <c r="BT22" s="518"/>
      <c r="BU22" s="518"/>
      <c r="BV22" s="518"/>
      <c r="BW22" s="518"/>
      <c r="BX22" s="518"/>
      <c r="BY22" s="518"/>
      <c r="BZ22" s="518"/>
      <c r="CA22" s="518"/>
      <c r="CB22" s="518"/>
      <c r="CC22" s="518"/>
      <c r="CD22" s="518"/>
      <c r="CE22" s="518"/>
      <c r="CF22" s="518"/>
      <c r="CG22" s="518"/>
      <c r="CH22" s="518"/>
      <c r="CI22" s="518"/>
      <c r="CJ22" s="518"/>
      <c r="CK22" s="518"/>
      <c r="CL22" s="518"/>
      <c r="CM22" s="518"/>
      <c r="CN22" s="518"/>
      <c r="CO22" s="518"/>
      <c r="CP22" s="518"/>
      <c r="CQ22" s="518"/>
      <c r="CR22" s="518"/>
      <c r="CS22" s="518"/>
      <c r="CT22" s="518"/>
      <c r="CU22" s="518"/>
      <c r="CV22" s="518"/>
      <c r="CW22" s="518"/>
      <c r="CX22" s="518"/>
      <c r="CY22" s="518"/>
      <c r="CZ22" s="518"/>
      <c r="DA22" s="518"/>
      <c r="DB22" s="518"/>
      <c r="DC22" s="518"/>
      <c r="DD22" s="518"/>
      <c r="DE22" s="518"/>
      <c r="DF22" s="518"/>
      <c r="DG22" s="518"/>
      <c r="DH22" s="518"/>
      <c r="DI22" s="518"/>
      <c r="DJ22" s="518"/>
      <c r="DK22" s="518"/>
      <c r="DL22" s="518"/>
      <c r="DM22" s="518"/>
      <c r="DN22" s="518"/>
      <c r="DO22" s="518"/>
      <c r="DP22" s="518"/>
      <c r="DQ22" s="518"/>
      <c r="DR22" s="518"/>
      <c r="DS22" s="518"/>
      <c r="DT22" s="518"/>
      <c r="DU22" s="518"/>
      <c r="DV22" s="518"/>
      <c r="DW22" s="518"/>
      <c r="DX22" s="518"/>
      <c r="DY22" s="518"/>
      <c r="DZ22" s="518"/>
      <c r="EA22" s="518"/>
      <c r="EB22" s="518"/>
      <c r="EC22" s="518"/>
      <c r="ED22" s="518"/>
      <c r="EE22" s="518"/>
      <c r="EF22" s="518"/>
      <c r="EG22" s="518"/>
      <c r="EH22" s="518"/>
      <c r="EI22" s="518"/>
      <c r="EJ22" s="518"/>
      <c r="EK22" s="518"/>
      <c r="EL22" s="518"/>
      <c r="EM22" s="518"/>
      <c r="EN22" s="518"/>
      <c r="EO22" s="518"/>
      <c r="EP22" s="518"/>
      <c r="EQ22" s="518"/>
      <c r="ER22" s="518"/>
      <c r="ES22" s="518"/>
      <c r="ET22" s="518"/>
      <c r="EU22" s="518"/>
      <c r="EV22" s="518"/>
      <c r="EW22" s="518"/>
      <c r="EX22" s="518"/>
      <c r="EY22" s="518"/>
      <c r="EZ22" s="518"/>
      <c r="FA22" s="518"/>
      <c r="FB22" s="518"/>
      <c r="FC22" s="518"/>
      <c r="FD22" s="518"/>
      <c r="FE22" s="518"/>
      <c r="FF22" s="518"/>
      <c r="FG22" s="518"/>
      <c r="FH22" s="518"/>
      <c r="FI22" s="518"/>
      <c r="FJ22" s="518"/>
      <c r="FK22" s="518"/>
      <c r="FL22" s="518"/>
    </row>
    <row r="23" spans="1:169" s="94" customFormat="1" ht="13.8">
      <c r="A23" s="229" t="s">
        <v>69</v>
      </c>
      <c r="B23" s="513"/>
      <c r="C23" s="513"/>
      <c r="D23" s="513"/>
      <c r="E23" s="513"/>
      <c r="F23" s="513"/>
      <c r="G23" s="513"/>
      <c r="H23" s="513"/>
      <c r="I23" s="15"/>
    </row>
    <row r="24" spans="1:169" s="94" customFormat="1" ht="13.8">
      <c r="B24" s="518"/>
      <c r="C24" s="518"/>
      <c r="D24" s="518"/>
      <c r="E24" s="518"/>
      <c r="F24" s="518"/>
      <c r="G24" s="518"/>
      <c r="H24" s="518"/>
    </row>
    <row r="25" spans="1:169" s="94" customFormat="1" ht="13.8">
      <c r="B25" s="518"/>
      <c r="C25" s="518"/>
      <c r="D25" s="518"/>
      <c r="E25" s="518"/>
      <c r="F25" s="518"/>
      <c r="G25" s="518"/>
      <c r="H25" s="518"/>
    </row>
    <row r="26" spans="1:169" s="94" customFormat="1" ht="13.8">
      <c r="B26" s="518"/>
      <c r="C26" s="518"/>
      <c r="D26" s="518"/>
      <c r="E26" s="518"/>
      <c r="F26" s="518"/>
      <c r="G26" s="518"/>
      <c r="H26" s="518"/>
    </row>
    <row r="27" spans="1:169" s="94" customFormat="1" ht="13.8">
      <c r="B27" s="518"/>
      <c r="C27" s="518"/>
      <c r="D27" s="518"/>
      <c r="E27" s="518"/>
      <c r="F27" s="518"/>
      <c r="G27" s="518"/>
      <c r="H27" s="518"/>
    </row>
    <row r="28" spans="1:169" s="94" customFormat="1" ht="13.8">
      <c r="B28" s="518"/>
      <c r="C28" s="518"/>
      <c r="D28" s="518"/>
      <c r="E28" s="518"/>
      <c r="F28" s="518"/>
      <c r="G28" s="518"/>
      <c r="H28" s="518"/>
    </row>
    <row r="29" spans="1:169">
      <c r="B29" s="524"/>
      <c r="C29" s="524"/>
      <c r="D29" s="524"/>
      <c r="E29" s="524"/>
      <c r="F29" s="524"/>
      <c r="G29" s="524"/>
      <c r="H29" s="524"/>
    </row>
    <row r="30" spans="1:169">
      <c r="B30" s="524"/>
      <c r="C30" s="524"/>
      <c r="D30" s="524"/>
      <c r="E30" s="524"/>
      <c r="F30" s="524"/>
      <c r="G30" s="524"/>
      <c r="H30" s="524"/>
    </row>
    <row r="31" spans="1:169">
      <c r="B31" s="524"/>
      <c r="C31" s="524"/>
      <c r="D31" s="524"/>
      <c r="E31" s="524"/>
      <c r="F31" s="524"/>
      <c r="G31" s="524"/>
      <c r="H31" s="524"/>
    </row>
  </sheetData>
  <mergeCells count="12">
    <mergeCell ref="H6:H7"/>
    <mergeCell ref="I6:I7"/>
    <mergeCell ref="A2:I2"/>
    <mergeCell ref="A3:I3"/>
    <mergeCell ref="A4:I4"/>
    <mergeCell ref="A6:A7"/>
    <mergeCell ref="B6:B7"/>
    <mergeCell ref="C6:C7"/>
    <mergeCell ref="D6:D7"/>
    <mergeCell ref="E6:E7"/>
    <mergeCell ref="F6:F7"/>
    <mergeCell ref="G6:G7"/>
  </mergeCells>
  <hyperlinks>
    <hyperlink ref="A1" location="Índice!A1" display="Volver al Índice" xr:uid="{6A84B08D-5850-4A95-B611-73032782D53E}"/>
  </hyperlinks>
  <printOptions horizontalCentered="1" verticalCentered="1"/>
  <pageMargins left="1.1811023622047245" right="1.1811023622047245" top="0.98425196850393704" bottom="0.98425196850393704" header="0.59055118110236227" footer="0.59055118110236227"/>
  <pageSetup paperSize="9" scale="7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A761F-7EDC-4ECE-B61F-DBE239AFDE71}">
  <dimension ref="A1:IR77"/>
  <sheetViews>
    <sheetView showGridLines="0" workbookViewId="0"/>
  </sheetViews>
  <sheetFormatPr baseColWidth="10" defaultColWidth="10.109375" defaultRowHeight="13.2"/>
  <cols>
    <col min="1" max="1" width="28.88671875" style="555" customWidth="1"/>
    <col min="2" max="2" width="9.44140625" style="7" bestFit="1" customWidth="1"/>
    <col min="3" max="4" width="9" style="7" bestFit="1" customWidth="1"/>
    <col min="5" max="10" width="7.5546875" style="7" customWidth="1"/>
    <col min="11" max="11" width="9.88671875" style="7" bestFit="1" customWidth="1"/>
    <col min="12" max="16384" width="10.109375" style="7"/>
  </cols>
  <sheetData>
    <row r="1" spans="1:252" ht="18.75" customHeight="1">
      <c r="A1" s="1174" t="s">
        <v>1064</v>
      </c>
    </row>
    <row r="2" spans="1:252" ht="49.5" customHeight="1">
      <c r="A2" s="556" t="s">
        <v>618</v>
      </c>
      <c r="B2" s="556"/>
      <c r="C2" s="556"/>
      <c r="D2" s="556"/>
      <c r="E2" s="556"/>
      <c r="F2" s="556"/>
      <c r="G2" s="556"/>
      <c r="H2" s="556"/>
      <c r="I2" s="556"/>
      <c r="J2" s="556"/>
      <c r="K2" s="556"/>
    </row>
    <row r="3" spans="1:252" ht="15.75" customHeight="1">
      <c r="A3" s="557">
        <v>45199</v>
      </c>
      <c r="B3" s="557"/>
      <c r="C3" s="557"/>
      <c r="D3" s="557"/>
      <c r="E3" s="557"/>
      <c r="F3" s="557"/>
      <c r="G3" s="557"/>
      <c r="H3" s="557"/>
      <c r="I3" s="557"/>
      <c r="J3" s="557"/>
      <c r="K3" s="557"/>
    </row>
    <row r="4" spans="1:252" ht="18" customHeight="1">
      <c r="A4" s="502" t="s">
        <v>63</v>
      </c>
      <c r="B4" s="502"/>
      <c r="C4" s="502"/>
      <c r="D4" s="502"/>
      <c r="E4" s="502"/>
      <c r="F4" s="502"/>
      <c r="G4" s="502"/>
      <c r="H4" s="502"/>
      <c r="I4" s="502"/>
      <c r="J4" s="502"/>
      <c r="K4" s="502"/>
    </row>
    <row r="5" spans="1:252" s="560" customFormat="1" ht="15.75" customHeight="1" thickBot="1">
      <c r="A5" s="558"/>
      <c r="B5" s="559"/>
      <c r="C5" s="559"/>
      <c r="D5" s="559"/>
      <c r="E5" s="559"/>
      <c r="F5" s="559"/>
      <c r="G5" s="559"/>
      <c r="H5" s="559"/>
      <c r="I5" s="559"/>
      <c r="J5" s="559"/>
      <c r="K5" s="559"/>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row>
    <row r="6" spans="1:252" ht="101.25" customHeight="1">
      <c r="A6" s="180" t="s">
        <v>619</v>
      </c>
      <c r="B6" s="561" t="s">
        <v>28</v>
      </c>
      <c r="C6" s="562" t="s">
        <v>29</v>
      </c>
      <c r="D6" s="562" t="s">
        <v>30</v>
      </c>
      <c r="E6" s="562" t="s">
        <v>31</v>
      </c>
      <c r="F6" s="562" t="s">
        <v>32</v>
      </c>
      <c r="G6" s="562" t="s">
        <v>33</v>
      </c>
      <c r="H6" s="562" t="s">
        <v>34</v>
      </c>
      <c r="I6" s="562" t="s">
        <v>35</v>
      </c>
      <c r="J6" s="562" t="s">
        <v>36</v>
      </c>
      <c r="K6" s="563" t="s">
        <v>620</v>
      </c>
      <c r="L6" s="94"/>
    </row>
    <row r="7" spans="1:252">
      <c r="A7" s="564" t="s">
        <v>621</v>
      </c>
      <c r="B7" s="565">
        <v>0</v>
      </c>
      <c r="C7" s="566">
        <v>0</v>
      </c>
      <c r="D7" s="566">
        <v>0</v>
      </c>
      <c r="E7" s="566">
        <v>0</v>
      </c>
      <c r="F7" s="566">
        <v>0</v>
      </c>
      <c r="G7" s="566">
        <v>0</v>
      </c>
      <c r="H7" s="566">
        <v>0.11864568272247239</v>
      </c>
      <c r="I7" s="566">
        <v>9.621567381030037E-2</v>
      </c>
      <c r="J7" s="566">
        <v>0</v>
      </c>
      <c r="K7" s="566">
        <v>1.5143806469087386E-2</v>
      </c>
      <c r="L7" s="15"/>
    </row>
    <row r="8" spans="1:252">
      <c r="A8" s="567" t="s">
        <v>622</v>
      </c>
      <c r="B8" s="568">
        <v>0</v>
      </c>
      <c r="C8" s="569">
        <v>0</v>
      </c>
      <c r="D8" s="569">
        <v>0</v>
      </c>
      <c r="E8" s="569">
        <v>0</v>
      </c>
      <c r="F8" s="569">
        <v>0</v>
      </c>
      <c r="G8" s="569">
        <v>0</v>
      </c>
      <c r="H8" s="569">
        <v>0</v>
      </c>
      <c r="I8" s="569">
        <v>0</v>
      </c>
      <c r="J8" s="569">
        <v>0</v>
      </c>
      <c r="K8" s="569">
        <v>0</v>
      </c>
      <c r="L8" s="15"/>
    </row>
    <row r="9" spans="1:252">
      <c r="A9" s="567" t="s">
        <v>389</v>
      </c>
      <c r="B9" s="568">
        <v>0</v>
      </c>
      <c r="C9" s="569">
        <v>0</v>
      </c>
      <c r="D9" s="569">
        <v>0</v>
      </c>
      <c r="E9" s="569">
        <v>0</v>
      </c>
      <c r="F9" s="569">
        <v>0</v>
      </c>
      <c r="G9" s="569">
        <v>0</v>
      </c>
      <c r="H9" s="569">
        <v>0</v>
      </c>
      <c r="I9" s="569">
        <v>0</v>
      </c>
      <c r="J9" s="569">
        <v>0</v>
      </c>
      <c r="K9" s="569">
        <v>0</v>
      </c>
      <c r="L9" s="15"/>
    </row>
    <row r="10" spans="1:252">
      <c r="A10" s="567" t="s">
        <v>394</v>
      </c>
      <c r="B10" s="568">
        <v>0</v>
      </c>
      <c r="C10" s="569">
        <v>0</v>
      </c>
      <c r="D10" s="569">
        <v>0</v>
      </c>
      <c r="E10" s="569">
        <v>0</v>
      </c>
      <c r="F10" s="569">
        <v>0</v>
      </c>
      <c r="G10" s="569">
        <v>0</v>
      </c>
      <c r="H10" s="569">
        <v>3.9169101939006974E-2</v>
      </c>
      <c r="I10" s="569">
        <v>0</v>
      </c>
      <c r="J10" s="569">
        <v>0</v>
      </c>
      <c r="K10" s="569">
        <v>3.6199518531944727E-3</v>
      </c>
      <c r="L10" s="15"/>
    </row>
    <row r="11" spans="1:252">
      <c r="A11" s="567" t="s">
        <v>623</v>
      </c>
      <c r="B11" s="568">
        <v>0</v>
      </c>
      <c r="C11" s="569">
        <v>0</v>
      </c>
      <c r="D11" s="569">
        <v>0</v>
      </c>
      <c r="E11" s="569">
        <v>0</v>
      </c>
      <c r="F11" s="569">
        <v>0</v>
      </c>
      <c r="G11" s="569">
        <v>0</v>
      </c>
      <c r="H11" s="569">
        <v>0</v>
      </c>
      <c r="I11" s="569">
        <v>9.621567381030037E-2</v>
      </c>
      <c r="J11" s="569">
        <v>0</v>
      </c>
      <c r="K11" s="569">
        <v>4.1787437593645621E-3</v>
      </c>
      <c r="L11" s="15"/>
    </row>
    <row r="12" spans="1:252">
      <c r="A12" s="567" t="s">
        <v>624</v>
      </c>
      <c r="B12" s="568">
        <v>0</v>
      </c>
      <c r="C12" s="569">
        <v>0</v>
      </c>
      <c r="D12" s="569">
        <v>0</v>
      </c>
      <c r="E12" s="569">
        <v>0</v>
      </c>
      <c r="F12" s="569">
        <v>0</v>
      </c>
      <c r="G12" s="569">
        <v>0</v>
      </c>
      <c r="H12" s="569">
        <v>7.9476580783465423E-2</v>
      </c>
      <c r="I12" s="569">
        <v>0</v>
      </c>
      <c r="J12" s="569">
        <v>0</v>
      </c>
      <c r="K12" s="569">
        <v>7.3451108565283528E-3</v>
      </c>
      <c r="L12" s="15"/>
    </row>
    <row r="13" spans="1:252">
      <c r="A13" s="567" t="s">
        <v>625</v>
      </c>
      <c r="B13" s="568">
        <v>0</v>
      </c>
      <c r="C13" s="569">
        <v>0</v>
      </c>
      <c r="D13" s="569">
        <v>0</v>
      </c>
      <c r="E13" s="569">
        <v>0</v>
      </c>
      <c r="F13" s="569">
        <v>0</v>
      </c>
      <c r="G13" s="569">
        <v>0</v>
      </c>
      <c r="H13" s="569">
        <v>0</v>
      </c>
      <c r="I13" s="569">
        <v>0</v>
      </c>
      <c r="J13" s="569">
        <v>0</v>
      </c>
      <c r="K13" s="569">
        <v>0</v>
      </c>
      <c r="L13" s="15"/>
    </row>
    <row r="14" spans="1:252">
      <c r="A14" s="567" t="s">
        <v>626</v>
      </c>
      <c r="B14" s="568">
        <v>0</v>
      </c>
      <c r="C14" s="569">
        <v>0</v>
      </c>
      <c r="D14" s="569">
        <v>0</v>
      </c>
      <c r="E14" s="569">
        <v>0</v>
      </c>
      <c r="F14" s="569">
        <v>0</v>
      </c>
      <c r="G14" s="569">
        <v>0</v>
      </c>
      <c r="H14" s="569">
        <v>0</v>
      </c>
      <c r="I14" s="569">
        <v>0</v>
      </c>
      <c r="J14" s="569">
        <v>0</v>
      </c>
      <c r="K14" s="569">
        <v>0</v>
      </c>
      <c r="L14" s="15"/>
    </row>
    <row r="15" spans="1:252" ht="3" customHeight="1">
      <c r="A15" s="567"/>
      <c r="B15" s="570"/>
      <c r="C15" s="571"/>
      <c r="D15" s="571"/>
      <c r="E15" s="571"/>
      <c r="F15" s="571"/>
      <c r="G15" s="571"/>
      <c r="H15" s="571"/>
      <c r="I15" s="571"/>
      <c r="J15" s="571"/>
      <c r="K15" s="571"/>
      <c r="L15" s="15"/>
    </row>
    <row r="16" spans="1:252">
      <c r="A16" s="564" t="s">
        <v>627</v>
      </c>
      <c r="B16" s="572">
        <v>0</v>
      </c>
      <c r="C16" s="573">
        <v>0</v>
      </c>
      <c r="D16" s="573">
        <v>0</v>
      </c>
      <c r="E16" s="573">
        <v>0</v>
      </c>
      <c r="F16" s="573">
        <v>0</v>
      </c>
      <c r="G16" s="573">
        <v>0</v>
      </c>
      <c r="H16" s="573">
        <v>1.6848179825395275</v>
      </c>
      <c r="I16" s="573">
        <v>0.42544107087905214</v>
      </c>
      <c r="J16" s="573">
        <v>0</v>
      </c>
      <c r="K16" s="573">
        <v>0.17418578041269545</v>
      </c>
      <c r="L16" s="15"/>
      <c r="N16" s="574"/>
    </row>
    <row r="17" spans="1:12">
      <c r="A17" s="567" t="s">
        <v>622</v>
      </c>
      <c r="B17" s="570">
        <v>0</v>
      </c>
      <c r="C17" s="571">
        <v>0</v>
      </c>
      <c r="D17" s="571">
        <v>0</v>
      </c>
      <c r="E17" s="571">
        <v>0</v>
      </c>
      <c r="F17" s="571">
        <v>0</v>
      </c>
      <c r="G17" s="571">
        <v>0</v>
      </c>
      <c r="H17" s="571">
        <v>0</v>
      </c>
      <c r="I17" s="571">
        <v>0</v>
      </c>
      <c r="J17" s="571">
        <v>0</v>
      </c>
      <c r="K17" s="571">
        <v>0</v>
      </c>
      <c r="L17" s="15"/>
    </row>
    <row r="18" spans="1:12">
      <c r="A18" s="567" t="s">
        <v>389</v>
      </c>
      <c r="B18" s="570">
        <v>0</v>
      </c>
      <c r="C18" s="571">
        <v>0</v>
      </c>
      <c r="D18" s="571">
        <v>0</v>
      </c>
      <c r="E18" s="571">
        <v>0</v>
      </c>
      <c r="F18" s="571">
        <v>0</v>
      </c>
      <c r="G18" s="571">
        <v>0</v>
      </c>
      <c r="H18" s="571">
        <v>0</v>
      </c>
      <c r="I18" s="571">
        <v>0</v>
      </c>
      <c r="J18" s="571">
        <v>0</v>
      </c>
      <c r="K18" s="571">
        <v>0</v>
      </c>
      <c r="L18" s="15"/>
    </row>
    <row r="19" spans="1:12">
      <c r="A19" s="567" t="s">
        <v>394</v>
      </c>
      <c r="B19" s="570">
        <v>0</v>
      </c>
      <c r="C19" s="571">
        <v>0</v>
      </c>
      <c r="D19" s="571">
        <v>0</v>
      </c>
      <c r="E19" s="571">
        <v>0</v>
      </c>
      <c r="F19" s="571">
        <v>0</v>
      </c>
      <c r="G19" s="571">
        <v>0</v>
      </c>
      <c r="H19" s="571">
        <v>0.39885303956533569</v>
      </c>
      <c r="I19" s="571">
        <v>0</v>
      </c>
      <c r="J19" s="571">
        <v>0</v>
      </c>
      <c r="K19" s="571">
        <v>3.6861422096811793E-2</v>
      </c>
      <c r="L19" s="15"/>
    </row>
    <row r="20" spans="1:12">
      <c r="A20" s="567" t="s">
        <v>623</v>
      </c>
      <c r="B20" s="570">
        <v>0</v>
      </c>
      <c r="C20" s="571">
        <v>0</v>
      </c>
      <c r="D20" s="571">
        <v>0</v>
      </c>
      <c r="E20" s="571">
        <v>0</v>
      </c>
      <c r="F20" s="571">
        <v>0</v>
      </c>
      <c r="G20" s="571">
        <v>0</v>
      </c>
      <c r="H20" s="571">
        <v>0</v>
      </c>
      <c r="I20" s="571">
        <v>0.42544107087905214</v>
      </c>
      <c r="J20" s="571">
        <v>0</v>
      </c>
      <c r="K20" s="571">
        <v>1.8477334819879336E-2</v>
      </c>
      <c r="L20" s="15"/>
    </row>
    <row r="21" spans="1:12">
      <c r="A21" s="567" t="s">
        <v>624</v>
      </c>
      <c r="B21" s="570">
        <v>0</v>
      </c>
      <c r="C21" s="571">
        <v>0</v>
      </c>
      <c r="D21" s="571">
        <v>0</v>
      </c>
      <c r="E21" s="571">
        <v>0</v>
      </c>
      <c r="F21" s="571">
        <v>0</v>
      </c>
      <c r="G21" s="571">
        <v>0</v>
      </c>
      <c r="H21" s="571">
        <v>1.2859649429741917</v>
      </c>
      <c r="I21" s="571">
        <v>0</v>
      </c>
      <c r="J21" s="571">
        <v>0</v>
      </c>
      <c r="K21" s="571">
        <v>0.11884702349600432</v>
      </c>
      <c r="L21" s="15"/>
    </row>
    <row r="22" spans="1:12">
      <c r="A22" s="567" t="s">
        <v>625</v>
      </c>
      <c r="B22" s="570">
        <v>0</v>
      </c>
      <c r="C22" s="571">
        <v>0</v>
      </c>
      <c r="D22" s="571">
        <v>0</v>
      </c>
      <c r="E22" s="571">
        <v>0</v>
      </c>
      <c r="F22" s="571">
        <v>0</v>
      </c>
      <c r="G22" s="571">
        <v>0</v>
      </c>
      <c r="H22" s="571">
        <v>0</v>
      </c>
      <c r="I22" s="571">
        <v>0</v>
      </c>
      <c r="J22" s="571">
        <v>0</v>
      </c>
      <c r="K22" s="571">
        <v>0</v>
      </c>
      <c r="L22" s="15"/>
    </row>
    <row r="23" spans="1:12">
      <c r="A23" s="567" t="s">
        <v>626</v>
      </c>
      <c r="B23" s="570">
        <v>0</v>
      </c>
      <c r="C23" s="571">
        <v>0</v>
      </c>
      <c r="D23" s="571">
        <v>0</v>
      </c>
      <c r="E23" s="571">
        <v>0</v>
      </c>
      <c r="F23" s="571">
        <v>0</v>
      </c>
      <c r="G23" s="571">
        <v>0</v>
      </c>
      <c r="H23" s="571">
        <v>0</v>
      </c>
      <c r="I23" s="571">
        <v>0</v>
      </c>
      <c r="J23" s="571">
        <v>0</v>
      </c>
      <c r="K23" s="571">
        <v>0</v>
      </c>
      <c r="L23" s="15"/>
    </row>
    <row r="24" spans="1:12" ht="2.25" customHeight="1">
      <c r="A24" s="567"/>
      <c r="B24" s="570"/>
      <c r="C24" s="571"/>
      <c r="D24" s="571"/>
      <c r="E24" s="571"/>
      <c r="F24" s="571"/>
      <c r="G24" s="571"/>
      <c r="H24" s="571"/>
      <c r="I24" s="571"/>
      <c r="J24" s="571"/>
      <c r="K24" s="571"/>
      <c r="L24" s="15"/>
    </row>
    <row r="25" spans="1:12">
      <c r="A25" s="564" t="s">
        <v>628</v>
      </c>
      <c r="B25" s="572">
        <v>9.1825837199998275E-2</v>
      </c>
      <c r="C25" s="573">
        <v>0.25773700497567903</v>
      </c>
      <c r="D25" s="573">
        <v>0.21591461943083534</v>
      </c>
      <c r="E25" s="573">
        <v>6.8993380331558968E-2</v>
      </c>
      <c r="F25" s="573">
        <v>5.2921068773538388E-2</v>
      </c>
      <c r="G25" s="573">
        <v>0.31614731883324881</v>
      </c>
      <c r="H25" s="573">
        <v>10.289460590606083</v>
      </c>
      <c r="I25" s="573">
        <v>6.1311102649539579</v>
      </c>
      <c r="J25" s="573">
        <v>1.668457940093893</v>
      </c>
      <c r="K25" s="573">
        <v>1.4361501195880029</v>
      </c>
      <c r="L25" s="15"/>
    </row>
    <row r="26" spans="1:12">
      <c r="A26" s="567" t="s">
        <v>622</v>
      </c>
      <c r="B26" s="570">
        <v>1.118601285179374E-2</v>
      </c>
      <c r="C26" s="571">
        <v>0</v>
      </c>
      <c r="D26" s="571">
        <v>0</v>
      </c>
      <c r="E26" s="571">
        <v>0</v>
      </c>
      <c r="F26" s="571">
        <v>0</v>
      </c>
      <c r="G26" s="571">
        <v>0.30466828056076312</v>
      </c>
      <c r="H26" s="571">
        <v>0</v>
      </c>
      <c r="I26" s="571">
        <v>0</v>
      </c>
      <c r="J26" s="571">
        <v>0</v>
      </c>
      <c r="K26" s="571">
        <v>3.7781387290067699E-2</v>
      </c>
      <c r="L26" s="15"/>
    </row>
    <row r="27" spans="1:12">
      <c r="A27" s="567" t="s">
        <v>389</v>
      </c>
      <c r="B27" s="570">
        <v>0</v>
      </c>
      <c r="C27" s="571">
        <v>0</v>
      </c>
      <c r="D27" s="571">
        <v>0</v>
      </c>
      <c r="E27" s="571">
        <v>0</v>
      </c>
      <c r="F27" s="571">
        <v>0</v>
      </c>
      <c r="G27" s="571">
        <v>0</v>
      </c>
      <c r="H27" s="571">
        <v>0</v>
      </c>
      <c r="I27" s="571">
        <v>0</v>
      </c>
      <c r="J27" s="571">
        <v>0</v>
      </c>
      <c r="K27" s="571">
        <v>0</v>
      </c>
      <c r="L27" s="15"/>
    </row>
    <row r="28" spans="1:12">
      <c r="A28" s="567" t="s">
        <v>394</v>
      </c>
      <c r="B28" s="570">
        <v>7.6307553834210742E-2</v>
      </c>
      <c r="C28" s="571">
        <v>0.25773700497567903</v>
      </c>
      <c r="D28" s="571">
        <v>0.21591461943083534</v>
      </c>
      <c r="E28" s="571">
        <v>6.8993380331558968E-2</v>
      </c>
      <c r="F28" s="571">
        <v>5.2921068773538388E-2</v>
      </c>
      <c r="G28" s="571">
        <v>1.1479038272485717E-2</v>
      </c>
      <c r="H28" s="571">
        <v>9.8404973804786291</v>
      </c>
      <c r="I28" s="571">
        <v>6.1305676487103549</v>
      </c>
      <c r="J28" s="571">
        <v>1.6153414781369284</v>
      </c>
      <c r="K28" s="571">
        <v>1.3543586562673844</v>
      </c>
      <c r="L28" s="15"/>
    </row>
    <row r="29" spans="1:12">
      <c r="A29" s="567" t="s">
        <v>623</v>
      </c>
      <c r="B29" s="570">
        <v>0</v>
      </c>
      <c r="C29" s="571">
        <v>0</v>
      </c>
      <c r="D29" s="571">
        <v>0</v>
      </c>
      <c r="E29" s="571">
        <v>0</v>
      </c>
      <c r="F29" s="571">
        <v>0</v>
      </c>
      <c r="G29" s="571">
        <v>0</v>
      </c>
      <c r="H29" s="571">
        <v>0</v>
      </c>
      <c r="I29" s="571">
        <v>5.4261624360339776E-4</v>
      </c>
      <c r="J29" s="571">
        <v>5.3116461956964435E-2</v>
      </c>
      <c r="K29" s="571">
        <v>1.7566948504136256E-3</v>
      </c>
      <c r="L29" s="15"/>
    </row>
    <row r="30" spans="1:12">
      <c r="A30" s="567" t="s">
        <v>624</v>
      </c>
      <c r="B30" s="570">
        <v>0</v>
      </c>
      <c r="C30" s="571">
        <v>0</v>
      </c>
      <c r="D30" s="571">
        <v>0</v>
      </c>
      <c r="E30" s="571">
        <v>0</v>
      </c>
      <c r="F30" s="571">
        <v>0</v>
      </c>
      <c r="G30" s="571">
        <v>0</v>
      </c>
      <c r="H30" s="571">
        <v>0.44896321012745544</v>
      </c>
      <c r="I30" s="571">
        <v>0</v>
      </c>
      <c r="J30" s="571">
        <v>0</v>
      </c>
      <c r="K30" s="571">
        <v>4.1492531716651987E-2</v>
      </c>
      <c r="L30" s="15"/>
    </row>
    <row r="31" spans="1:12">
      <c r="A31" s="567" t="s">
        <v>625</v>
      </c>
      <c r="B31" s="570">
        <v>0</v>
      </c>
      <c r="C31" s="571">
        <v>0</v>
      </c>
      <c r="D31" s="571">
        <v>0</v>
      </c>
      <c r="E31" s="571">
        <v>0</v>
      </c>
      <c r="F31" s="571">
        <v>0</v>
      </c>
      <c r="G31" s="571">
        <v>0</v>
      </c>
      <c r="H31" s="571">
        <v>0</v>
      </c>
      <c r="I31" s="571">
        <v>0</v>
      </c>
      <c r="J31" s="571">
        <v>0</v>
      </c>
      <c r="K31" s="571">
        <v>0</v>
      </c>
      <c r="L31" s="15"/>
    </row>
    <row r="32" spans="1:12">
      <c r="A32" s="567" t="s">
        <v>626</v>
      </c>
      <c r="B32" s="570">
        <v>4.3322705139937894E-3</v>
      </c>
      <c r="C32" s="571">
        <v>0</v>
      </c>
      <c r="D32" s="571">
        <v>0</v>
      </c>
      <c r="E32" s="571">
        <v>0</v>
      </c>
      <c r="F32" s="571">
        <v>0</v>
      </c>
      <c r="G32" s="571">
        <v>0</v>
      </c>
      <c r="H32" s="571">
        <v>0</v>
      </c>
      <c r="I32" s="571">
        <v>0</v>
      </c>
      <c r="J32" s="571">
        <v>0</v>
      </c>
      <c r="K32" s="571">
        <v>7.6084946348536063E-4</v>
      </c>
      <c r="L32" s="15"/>
    </row>
    <row r="33" spans="1:12" ht="3.75" customHeight="1">
      <c r="A33" s="567"/>
      <c r="B33" s="570"/>
      <c r="C33" s="571"/>
      <c r="D33" s="571"/>
      <c r="E33" s="571"/>
      <c r="F33" s="571"/>
      <c r="G33" s="571"/>
      <c r="H33" s="571"/>
      <c r="I33" s="571"/>
      <c r="J33" s="571"/>
      <c r="K33" s="571"/>
      <c r="L33" s="15"/>
    </row>
    <row r="34" spans="1:12">
      <c r="A34" s="564" t="s">
        <v>629</v>
      </c>
      <c r="B34" s="572">
        <v>0.46945430749174827</v>
      </c>
      <c r="C34" s="573">
        <v>44.042536907326188</v>
      </c>
      <c r="D34" s="573">
        <v>49.033873853343188</v>
      </c>
      <c r="E34" s="573">
        <v>5.0606448270357625</v>
      </c>
      <c r="F34" s="573">
        <v>29.515523094956897</v>
      </c>
      <c r="G34" s="573">
        <v>0</v>
      </c>
      <c r="H34" s="573">
        <v>18.70761400032762</v>
      </c>
      <c r="I34" s="573">
        <v>56.042074020948732</v>
      </c>
      <c r="J34" s="573">
        <v>58.808435645564749</v>
      </c>
      <c r="K34" s="573">
        <v>27.010329397323368</v>
      </c>
      <c r="L34" s="15"/>
    </row>
    <row r="35" spans="1:12">
      <c r="A35" s="567" t="s">
        <v>622</v>
      </c>
      <c r="B35" s="570">
        <v>0</v>
      </c>
      <c r="C35" s="571">
        <v>0</v>
      </c>
      <c r="D35" s="571">
        <v>0</v>
      </c>
      <c r="E35" s="571">
        <v>0</v>
      </c>
      <c r="F35" s="571">
        <v>0</v>
      </c>
      <c r="G35" s="571">
        <v>0</v>
      </c>
      <c r="H35" s="571">
        <v>0</v>
      </c>
      <c r="I35" s="571">
        <v>0</v>
      </c>
      <c r="J35" s="571">
        <v>0</v>
      </c>
      <c r="K35" s="571">
        <v>0</v>
      </c>
      <c r="L35" s="15"/>
    </row>
    <row r="36" spans="1:12">
      <c r="A36" s="567" t="s">
        <v>389</v>
      </c>
      <c r="B36" s="570">
        <v>0</v>
      </c>
      <c r="C36" s="571">
        <v>0</v>
      </c>
      <c r="D36" s="571">
        <v>0</v>
      </c>
      <c r="E36" s="571">
        <v>0</v>
      </c>
      <c r="F36" s="571">
        <v>0</v>
      </c>
      <c r="G36" s="571">
        <v>0</v>
      </c>
      <c r="H36" s="571">
        <v>0</v>
      </c>
      <c r="I36" s="571">
        <v>0</v>
      </c>
      <c r="J36" s="571">
        <v>0</v>
      </c>
      <c r="K36" s="571">
        <v>0</v>
      </c>
      <c r="L36" s="15"/>
    </row>
    <row r="37" spans="1:12">
      <c r="A37" s="567" t="s">
        <v>394</v>
      </c>
      <c r="B37" s="570">
        <v>0.46925992306078856</v>
      </c>
      <c r="C37" s="571">
        <v>44.042536907326188</v>
      </c>
      <c r="D37" s="571">
        <v>49.033873853343188</v>
      </c>
      <c r="E37" s="571">
        <v>5.0606448270357625</v>
      </c>
      <c r="F37" s="571">
        <v>29.515523094956897</v>
      </c>
      <c r="G37" s="571">
        <v>0</v>
      </c>
      <c r="H37" s="571">
        <v>18.562576654499942</v>
      </c>
      <c r="I37" s="571">
        <v>56.010338736322083</v>
      </c>
      <c r="J37" s="571">
        <v>58.784392920696618</v>
      </c>
      <c r="K37" s="571">
        <v>26.994728335077316</v>
      </c>
      <c r="L37" s="15"/>
    </row>
    <row r="38" spans="1:12">
      <c r="A38" s="567" t="s">
        <v>623</v>
      </c>
      <c r="B38" s="570">
        <v>0</v>
      </c>
      <c r="C38" s="571">
        <v>0</v>
      </c>
      <c r="D38" s="571">
        <v>0</v>
      </c>
      <c r="E38" s="571">
        <v>0</v>
      </c>
      <c r="F38" s="571">
        <v>0</v>
      </c>
      <c r="G38" s="571">
        <v>0</v>
      </c>
      <c r="H38" s="571">
        <v>0</v>
      </c>
      <c r="I38" s="571">
        <v>3.173528462665063E-2</v>
      </c>
      <c r="J38" s="571">
        <v>2.4042724868130045E-2</v>
      </c>
      <c r="K38" s="571">
        <v>2.1627816166430777E-3</v>
      </c>
      <c r="L38" s="15"/>
    </row>
    <row r="39" spans="1:12">
      <c r="A39" s="567" t="s">
        <v>624</v>
      </c>
      <c r="B39" s="570">
        <v>0</v>
      </c>
      <c r="C39" s="571">
        <v>0</v>
      </c>
      <c r="D39" s="571">
        <v>0</v>
      </c>
      <c r="E39" s="571">
        <v>0</v>
      </c>
      <c r="F39" s="571">
        <v>0</v>
      </c>
      <c r="G39" s="571">
        <v>0</v>
      </c>
      <c r="H39" s="571">
        <v>0.14503734582767813</v>
      </c>
      <c r="I39" s="571">
        <v>0</v>
      </c>
      <c r="J39" s="571">
        <v>0</v>
      </c>
      <c r="K39" s="571">
        <v>1.3404142112547545E-2</v>
      </c>
      <c r="L39" s="15"/>
    </row>
    <row r="40" spans="1:12">
      <c r="A40" s="567" t="s">
        <v>625</v>
      </c>
      <c r="B40" s="570">
        <v>0</v>
      </c>
      <c r="C40" s="571">
        <v>0</v>
      </c>
      <c r="D40" s="571">
        <v>0</v>
      </c>
      <c r="E40" s="571">
        <v>0</v>
      </c>
      <c r="F40" s="571">
        <v>0</v>
      </c>
      <c r="G40" s="571">
        <v>0</v>
      </c>
      <c r="H40" s="571">
        <v>0</v>
      </c>
      <c r="I40" s="571">
        <v>0</v>
      </c>
      <c r="J40" s="571">
        <v>0</v>
      </c>
      <c r="K40" s="571">
        <v>0</v>
      </c>
      <c r="L40" s="15"/>
    </row>
    <row r="41" spans="1:12">
      <c r="A41" s="567" t="s">
        <v>626</v>
      </c>
      <c r="B41" s="570">
        <v>1.9438443095965509E-4</v>
      </c>
      <c r="C41" s="571">
        <v>0</v>
      </c>
      <c r="D41" s="571">
        <v>0</v>
      </c>
      <c r="E41" s="571">
        <v>0</v>
      </c>
      <c r="F41" s="571">
        <v>0</v>
      </c>
      <c r="G41" s="571">
        <v>0</v>
      </c>
      <c r="H41" s="571">
        <v>0</v>
      </c>
      <c r="I41" s="571">
        <v>0</v>
      </c>
      <c r="J41" s="571">
        <v>0</v>
      </c>
      <c r="K41" s="571">
        <v>3.4138516864963417E-5</v>
      </c>
      <c r="L41" s="15"/>
    </row>
    <row r="42" spans="1:12" ht="3" customHeight="1">
      <c r="A42" s="567"/>
      <c r="B42" s="570"/>
      <c r="C42" s="571"/>
      <c r="D42" s="571"/>
      <c r="E42" s="571"/>
      <c r="F42" s="571"/>
      <c r="G42" s="571"/>
      <c r="H42" s="571"/>
      <c r="I42" s="571"/>
      <c r="J42" s="571"/>
      <c r="K42" s="571"/>
      <c r="L42" s="15"/>
    </row>
    <row r="43" spans="1:12">
      <c r="A43" s="564" t="s">
        <v>630</v>
      </c>
      <c r="B43" s="572">
        <v>0.31099810371090192</v>
      </c>
      <c r="C43" s="573">
        <v>42.929460246267695</v>
      </c>
      <c r="D43" s="573">
        <v>33.721992973758738</v>
      </c>
      <c r="E43" s="573">
        <v>3.8565519950956828</v>
      </c>
      <c r="F43" s="573">
        <v>24.981845493067564</v>
      </c>
      <c r="G43" s="573">
        <v>0</v>
      </c>
      <c r="H43" s="573">
        <v>1.9594281772343038</v>
      </c>
      <c r="I43" s="573">
        <v>29.433375757631474</v>
      </c>
      <c r="J43" s="573">
        <v>30.142702412400073</v>
      </c>
      <c r="K43" s="573">
        <v>20.36647221924995</v>
      </c>
      <c r="L43" s="15"/>
    </row>
    <row r="44" spans="1:12" ht="13.5" customHeight="1">
      <c r="A44" s="567" t="s">
        <v>622</v>
      </c>
      <c r="B44" s="570">
        <v>0</v>
      </c>
      <c r="C44" s="571">
        <v>0</v>
      </c>
      <c r="D44" s="571">
        <v>0</v>
      </c>
      <c r="E44" s="571">
        <v>0</v>
      </c>
      <c r="F44" s="571">
        <v>0</v>
      </c>
      <c r="G44" s="571">
        <v>0</v>
      </c>
      <c r="H44" s="571">
        <v>0</v>
      </c>
      <c r="I44" s="571">
        <v>0</v>
      </c>
      <c r="J44" s="571">
        <v>0</v>
      </c>
      <c r="K44" s="571">
        <v>0</v>
      </c>
      <c r="L44" s="15"/>
    </row>
    <row r="45" spans="1:12">
      <c r="A45" s="567" t="s">
        <v>389</v>
      </c>
      <c r="B45" s="570">
        <v>0</v>
      </c>
      <c r="C45" s="571">
        <v>0</v>
      </c>
      <c r="D45" s="571">
        <v>0</v>
      </c>
      <c r="E45" s="571">
        <v>0</v>
      </c>
      <c r="F45" s="571">
        <v>0</v>
      </c>
      <c r="G45" s="571">
        <v>0</v>
      </c>
      <c r="H45" s="571">
        <v>0</v>
      </c>
      <c r="I45" s="571">
        <v>0</v>
      </c>
      <c r="J45" s="571">
        <v>0</v>
      </c>
      <c r="K45" s="571">
        <v>0</v>
      </c>
      <c r="L45" s="15"/>
    </row>
    <row r="46" spans="1:12" ht="12.75" customHeight="1">
      <c r="A46" s="567" t="s">
        <v>394</v>
      </c>
      <c r="B46" s="570">
        <v>0.30540013636632679</v>
      </c>
      <c r="C46" s="571">
        <v>42.929460246267695</v>
      </c>
      <c r="D46" s="571">
        <v>33.721992973758738</v>
      </c>
      <c r="E46" s="571">
        <v>3.8565519950956828</v>
      </c>
      <c r="F46" s="571">
        <v>24.981845493067564</v>
      </c>
      <c r="G46" s="571">
        <v>0</v>
      </c>
      <c r="H46" s="571">
        <v>1.8936545023387965</v>
      </c>
      <c r="I46" s="571">
        <v>29.428735186298731</v>
      </c>
      <c r="J46" s="571">
        <v>30.142702412400073</v>
      </c>
      <c r="K46" s="571">
        <v>20.35920883063006</v>
      </c>
      <c r="L46" s="15"/>
    </row>
    <row r="47" spans="1:12">
      <c r="A47" s="567" t="s">
        <v>623</v>
      </c>
      <c r="B47" s="570">
        <v>0</v>
      </c>
      <c r="C47" s="571">
        <v>0</v>
      </c>
      <c r="D47" s="571">
        <v>0</v>
      </c>
      <c r="E47" s="571">
        <v>0</v>
      </c>
      <c r="F47" s="571">
        <v>0</v>
      </c>
      <c r="G47" s="571">
        <v>0</v>
      </c>
      <c r="H47" s="571">
        <v>0</v>
      </c>
      <c r="I47" s="571">
        <v>4.6405713327435545E-3</v>
      </c>
      <c r="J47" s="571">
        <v>0</v>
      </c>
      <c r="K47" s="571">
        <v>2.0154469358933316E-4</v>
      </c>
      <c r="L47" s="15"/>
    </row>
    <row r="48" spans="1:12">
      <c r="A48" s="567" t="s">
        <v>624</v>
      </c>
      <c r="B48" s="570">
        <v>0</v>
      </c>
      <c r="C48" s="571">
        <v>0</v>
      </c>
      <c r="D48" s="571">
        <v>0</v>
      </c>
      <c r="E48" s="571">
        <v>0</v>
      </c>
      <c r="F48" s="571">
        <v>0</v>
      </c>
      <c r="G48" s="571">
        <v>0</v>
      </c>
      <c r="H48" s="571">
        <v>6.5773674895507173E-2</v>
      </c>
      <c r="I48" s="571">
        <v>0</v>
      </c>
      <c r="J48" s="571">
        <v>0</v>
      </c>
      <c r="K48" s="571">
        <v>6.0787080771001782E-3</v>
      </c>
      <c r="L48" s="15"/>
    </row>
    <row r="49" spans="1:12">
      <c r="A49" s="567" t="s">
        <v>625</v>
      </c>
      <c r="B49" s="570">
        <v>0</v>
      </c>
      <c r="C49" s="571">
        <v>0</v>
      </c>
      <c r="D49" s="571">
        <v>0</v>
      </c>
      <c r="E49" s="571">
        <v>0</v>
      </c>
      <c r="F49" s="571">
        <v>0</v>
      </c>
      <c r="G49" s="571">
        <v>0</v>
      </c>
      <c r="H49" s="571">
        <v>0</v>
      </c>
      <c r="I49" s="571">
        <v>0</v>
      </c>
      <c r="J49" s="571">
        <v>0</v>
      </c>
      <c r="K49" s="571">
        <v>0</v>
      </c>
      <c r="L49" s="15"/>
    </row>
    <row r="50" spans="1:12">
      <c r="A50" s="567" t="s">
        <v>626</v>
      </c>
      <c r="B50" s="570">
        <v>5.5979673445751338E-3</v>
      </c>
      <c r="C50" s="571">
        <v>0</v>
      </c>
      <c r="D50" s="571">
        <v>0</v>
      </c>
      <c r="E50" s="571">
        <v>0</v>
      </c>
      <c r="F50" s="571">
        <v>0</v>
      </c>
      <c r="G50" s="571">
        <v>0</v>
      </c>
      <c r="H50" s="571">
        <v>0</v>
      </c>
      <c r="I50" s="571">
        <v>0</v>
      </c>
      <c r="J50" s="571">
        <v>0</v>
      </c>
      <c r="K50" s="571">
        <v>9.8313584919749683E-4</v>
      </c>
      <c r="L50" s="15"/>
    </row>
    <row r="51" spans="1:12" ht="3" customHeight="1">
      <c r="A51" s="567"/>
      <c r="B51" s="570"/>
      <c r="C51" s="571"/>
      <c r="D51" s="571"/>
      <c r="E51" s="571"/>
      <c r="F51" s="571"/>
      <c r="G51" s="571"/>
      <c r="H51" s="571"/>
      <c r="I51" s="571"/>
      <c r="J51" s="571"/>
      <c r="K51" s="571"/>
      <c r="L51" s="15"/>
    </row>
    <row r="52" spans="1:12">
      <c r="A52" s="564" t="s">
        <v>631</v>
      </c>
      <c r="B52" s="572">
        <v>98.474187731008001</v>
      </c>
      <c r="C52" s="573">
        <v>12.770265841430446</v>
      </c>
      <c r="D52" s="573">
        <v>17.017716756381745</v>
      </c>
      <c r="E52" s="573">
        <v>70.140116051492569</v>
      </c>
      <c r="F52" s="573">
        <v>45.449710343202007</v>
      </c>
      <c r="G52" s="573">
        <v>99.683852681166755</v>
      </c>
      <c r="H52" s="573">
        <v>67.240033566569991</v>
      </c>
      <c r="I52" s="573">
        <v>7.8717832117764921</v>
      </c>
      <c r="J52" s="573">
        <v>5.3196628633969114</v>
      </c>
      <c r="K52" s="573">
        <v>48.958784857636779</v>
      </c>
      <c r="L52" s="15"/>
    </row>
    <row r="53" spans="1:12">
      <c r="A53" s="567" t="s">
        <v>622</v>
      </c>
      <c r="B53" s="570">
        <v>12.536144208283027</v>
      </c>
      <c r="C53" s="571">
        <v>0</v>
      </c>
      <c r="D53" s="571">
        <v>0</v>
      </c>
      <c r="E53" s="571">
        <v>0</v>
      </c>
      <c r="F53" s="571">
        <v>0</v>
      </c>
      <c r="G53" s="571">
        <v>98.445679858392381</v>
      </c>
      <c r="H53" s="571">
        <v>0</v>
      </c>
      <c r="I53" s="571">
        <v>0</v>
      </c>
      <c r="J53" s="571">
        <v>0</v>
      </c>
      <c r="K53" s="571">
        <v>13.774936188215506</v>
      </c>
      <c r="L53" s="15"/>
    </row>
    <row r="54" spans="1:12">
      <c r="A54" s="567" t="s">
        <v>394</v>
      </c>
      <c r="B54" s="570">
        <v>55.841937161091181</v>
      </c>
      <c r="C54" s="571">
        <v>12.770265841430446</v>
      </c>
      <c r="D54" s="571">
        <v>17.017716756381745</v>
      </c>
      <c r="E54" s="571">
        <v>66.93499618712876</v>
      </c>
      <c r="F54" s="571">
        <v>38.424832662700005</v>
      </c>
      <c r="G54" s="571">
        <v>1.2381728227743694</v>
      </c>
      <c r="H54" s="571">
        <v>67.240033566569991</v>
      </c>
      <c r="I54" s="571">
        <v>7.8717832117764921</v>
      </c>
      <c r="J54" s="571">
        <v>5.3196628633969114</v>
      </c>
      <c r="K54" s="571">
        <v>29.465295930916565</v>
      </c>
      <c r="L54" s="15"/>
    </row>
    <row r="55" spans="1:12">
      <c r="A55" s="575" t="s">
        <v>632</v>
      </c>
      <c r="B55" s="570">
        <v>0</v>
      </c>
      <c r="C55" s="571">
        <v>0</v>
      </c>
      <c r="D55" s="571">
        <v>0</v>
      </c>
      <c r="E55" s="571">
        <v>0</v>
      </c>
      <c r="F55" s="571">
        <v>0</v>
      </c>
      <c r="G55" s="571">
        <v>0</v>
      </c>
      <c r="H55" s="571">
        <v>0</v>
      </c>
      <c r="I55" s="571">
        <v>0</v>
      </c>
      <c r="J55" s="571">
        <v>0</v>
      </c>
      <c r="K55" s="571">
        <v>0</v>
      </c>
      <c r="L55" s="15"/>
    </row>
    <row r="56" spans="1:12">
      <c r="A56" s="575" t="s">
        <v>633</v>
      </c>
      <c r="B56" s="570">
        <v>55.841937161091181</v>
      </c>
      <c r="C56" s="571">
        <v>12.770265841430446</v>
      </c>
      <c r="D56" s="571">
        <v>17.017716756381745</v>
      </c>
      <c r="E56" s="571">
        <v>66.93499618712876</v>
      </c>
      <c r="F56" s="571">
        <v>38.424832662700005</v>
      </c>
      <c r="G56" s="571">
        <v>1.2381728227743694</v>
      </c>
      <c r="H56" s="571">
        <v>67.240033566569991</v>
      </c>
      <c r="I56" s="571">
        <v>7.8717832117764921</v>
      </c>
      <c r="J56" s="571">
        <v>5.3196628633969114</v>
      </c>
      <c r="K56" s="571">
        <v>29.465295930916565</v>
      </c>
      <c r="L56" s="15"/>
    </row>
    <row r="57" spans="1:12">
      <c r="A57" s="576" t="s">
        <v>634</v>
      </c>
      <c r="B57" s="570">
        <v>4.0311147917137347E-4</v>
      </c>
      <c r="C57" s="571">
        <v>0</v>
      </c>
      <c r="D57" s="571">
        <v>0</v>
      </c>
      <c r="E57" s="571">
        <v>8.0313385978366743</v>
      </c>
      <c r="F57" s="571">
        <v>0</v>
      </c>
      <c r="G57" s="571">
        <v>0</v>
      </c>
      <c r="H57" s="571">
        <v>66.934218585561013</v>
      </c>
      <c r="I57" s="571">
        <v>0</v>
      </c>
      <c r="J57" s="571">
        <v>0</v>
      </c>
      <c r="K57" s="571">
        <v>6.8747392915973204</v>
      </c>
      <c r="L57" s="15"/>
    </row>
    <row r="58" spans="1:12">
      <c r="A58" s="567" t="s">
        <v>624</v>
      </c>
      <c r="B58" s="570">
        <v>0</v>
      </c>
      <c r="C58" s="571">
        <v>0</v>
      </c>
      <c r="D58" s="571">
        <v>0</v>
      </c>
      <c r="E58" s="571">
        <v>0</v>
      </c>
      <c r="F58" s="571">
        <v>0</v>
      </c>
      <c r="G58" s="571">
        <v>0</v>
      </c>
      <c r="H58" s="571">
        <v>0</v>
      </c>
      <c r="I58" s="571">
        <v>0</v>
      </c>
      <c r="J58" s="571">
        <v>0</v>
      </c>
      <c r="K58" s="571">
        <v>0</v>
      </c>
      <c r="L58" s="15"/>
    </row>
    <row r="59" spans="1:12">
      <c r="A59" s="567" t="s">
        <v>626</v>
      </c>
      <c r="B59" s="570">
        <v>30.096106361633812</v>
      </c>
      <c r="C59" s="571">
        <v>0</v>
      </c>
      <c r="D59" s="571">
        <v>0</v>
      </c>
      <c r="E59" s="571">
        <v>3.205119864363807</v>
      </c>
      <c r="F59" s="571">
        <v>7.0248776805019997</v>
      </c>
      <c r="G59" s="571">
        <v>0</v>
      </c>
      <c r="H59" s="571">
        <v>0</v>
      </c>
      <c r="I59" s="571">
        <v>0</v>
      </c>
      <c r="J59" s="571">
        <v>0</v>
      </c>
      <c r="K59" s="571">
        <v>5.7185527385047106</v>
      </c>
      <c r="L59" s="15"/>
    </row>
    <row r="60" spans="1:12" ht="3" customHeight="1">
      <c r="A60" s="567"/>
      <c r="B60" s="570">
        <v>0</v>
      </c>
      <c r="C60" s="571">
        <v>0</v>
      </c>
      <c r="D60" s="571">
        <v>0</v>
      </c>
      <c r="E60" s="571">
        <v>0</v>
      </c>
      <c r="F60" s="571">
        <v>0</v>
      </c>
      <c r="G60" s="571">
        <v>0</v>
      </c>
      <c r="H60" s="571">
        <v>0</v>
      </c>
      <c r="I60" s="571">
        <v>0</v>
      </c>
      <c r="J60" s="571">
        <v>0</v>
      </c>
      <c r="K60" s="571">
        <v>0</v>
      </c>
      <c r="L60" s="15"/>
    </row>
    <row r="61" spans="1:12">
      <c r="A61" s="564" t="s">
        <v>635</v>
      </c>
      <c r="B61" s="572">
        <v>0.65353402058934895</v>
      </c>
      <c r="C61" s="573">
        <v>0</v>
      </c>
      <c r="D61" s="573">
        <v>1.0501797085489071E-2</v>
      </c>
      <c r="E61" s="573">
        <v>20.873693746044431</v>
      </c>
      <c r="F61" s="573">
        <v>0</v>
      </c>
      <c r="G61" s="573">
        <v>0</v>
      </c>
      <c r="H61" s="573">
        <v>0</v>
      </c>
      <c r="I61" s="573">
        <v>0</v>
      </c>
      <c r="J61" s="573">
        <v>4.0607411385443681</v>
      </c>
      <c r="K61" s="573">
        <v>2.0389338193201247</v>
      </c>
      <c r="L61" s="15"/>
    </row>
    <row r="62" spans="1:12">
      <c r="A62" s="567" t="s">
        <v>394</v>
      </c>
      <c r="B62" s="570">
        <v>0.36677161797491015</v>
      </c>
      <c r="C62" s="571">
        <v>0</v>
      </c>
      <c r="D62" s="571">
        <v>7.4399219632491549E-4</v>
      </c>
      <c r="E62" s="571">
        <v>0</v>
      </c>
      <c r="F62" s="571">
        <v>0</v>
      </c>
      <c r="G62" s="571">
        <v>0</v>
      </c>
      <c r="H62" s="571">
        <v>0</v>
      </c>
      <c r="I62" s="571">
        <v>0</v>
      </c>
      <c r="J62" s="571">
        <v>0.73794772803812403</v>
      </c>
      <c r="K62" s="571">
        <v>8.8612333380575989E-2</v>
      </c>
      <c r="L62" s="15"/>
    </row>
    <row r="63" spans="1:12">
      <c r="A63" s="567" t="s">
        <v>636</v>
      </c>
      <c r="B63" s="570">
        <v>0.28676240261443875</v>
      </c>
      <c r="C63" s="571">
        <v>0</v>
      </c>
      <c r="D63" s="571">
        <v>8.713189583865185E-3</v>
      </c>
      <c r="E63" s="571">
        <v>20.873693746044431</v>
      </c>
      <c r="F63" s="571">
        <v>0</v>
      </c>
      <c r="G63" s="571">
        <v>0</v>
      </c>
      <c r="H63" s="571">
        <v>0</v>
      </c>
      <c r="I63" s="571">
        <v>0</v>
      </c>
      <c r="J63" s="571">
        <v>3.322793410506244</v>
      </c>
      <c r="K63" s="571">
        <v>1.9501527732765953</v>
      </c>
      <c r="L63" s="15"/>
    </row>
    <row r="64" spans="1:12">
      <c r="A64" s="567" t="s">
        <v>626</v>
      </c>
      <c r="B64" s="570">
        <v>0</v>
      </c>
      <c r="C64" s="571">
        <v>0</v>
      </c>
      <c r="D64" s="571">
        <v>1.0446153052989713E-3</v>
      </c>
      <c r="E64" s="571">
        <v>0</v>
      </c>
      <c r="F64" s="571">
        <v>0</v>
      </c>
      <c r="G64" s="571">
        <v>0</v>
      </c>
      <c r="H64" s="571">
        <v>0</v>
      </c>
      <c r="I64" s="571">
        <v>0</v>
      </c>
      <c r="J64" s="571">
        <v>0</v>
      </c>
      <c r="K64" s="571">
        <v>1.6871266295338504E-4</v>
      </c>
      <c r="L64" s="15"/>
    </row>
    <row r="65" spans="1:12" ht="4.5" customHeight="1">
      <c r="A65" s="577"/>
      <c r="B65" s="578"/>
      <c r="C65" s="15"/>
      <c r="D65" s="15"/>
      <c r="E65" s="15"/>
      <c r="F65" s="15"/>
      <c r="G65" s="15"/>
      <c r="H65" s="15"/>
      <c r="I65" s="15"/>
      <c r="J65" s="15"/>
      <c r="K65" s="15"/>
      <c r="L65" s="15"/>
    </row>
    <row r="66" spans="1:12" s="76" customFormat="1" ht="24.75" customHeight="1">
      <c r="A66" s="579" t="s">
        <v>637</v>
      </c>
      <c r="B66" s="580">
        <v>2548419.1174899996</v>
      </c>
      <c r="C66" s="581">
        <v>3897139.2256799997</v>
      </c>
      <c r="D66" s="581">
        <v>2343575.6565900003</v>
      </c>
      <c r="E66" s="581">
        <v>1244321.9420099999</v>
      </c>
      <c r="F66" s="581">
        <v>326607.72732999997</v>
      </c>
      <c r="G66" s="581">
        <v>1705877.8388199999</v>
      </c>
      <c r="H66" s="581">
        <v>1341055.8424800001</v>
      </c>
      <c r="I66" s="581">
        <v>630213.34881</v>
      </c>
      <c r="J66" s="581">
        <v>473466.55017</v>
      </c>
      <c r="K66" s="581">
        <v>14510677.24938</v>
      </c>
      <c r="L66" s="21"/>
    </row>
    <row r="67" spans="1:12" ht="6" customHeight="1" thickBot="1">
      <c r="A67" s="582"/>
      <c r="B67" s="23"/>
      <c r="C67" s="23"/>
      <c r="D67" s="23"/>
      <c r="E67" s="23"/>
      <c r="F67" s="23"/>
      <c r="G67" s="23"/>
      <c r="H67" s="23"/>
      <c r="I67" s="23"/>
      <c r="J67" s="23"/>
      <c r="K67" s="23"/>
      <c r="L67" s="15"/>
    </row>
    <row r="68" spans="1:12">
      <c r="A68" s="15" t="s">
        <v>581</v>
      </c>
      <c r="B68" s="15"/>
      <c r="C68" s="15"/>
      <c r="D68" s="15"/>
      <c r="E68" s="15"/>
      <c r="F68" s="15"/>
      <c r="G68" s="15"/>
      <c r="H68" s="15"/>
      <c r="I68" s="15"/>
      <c r="J68" s="15"/>
      <c r="K68" s="15"/>
      <c r="L68" s="15"/>
    </row>
    <row r="69" spans="1:12">
      <c r="A69" s="15" t="s">
        <v>638</v>
      </c>
      <c r="B69" s="15"/>
      <c r="C69" s="15"/>
      <c r="D69" s="15"/>
      <c r="E69" s="15"/>
      <c r="F69" s="15"/>
      <c r="G69" s="15"/>
      <c r="H69" s="15"/>
      <c r="I69" s="15"/>
      <c r="J69" s="15"/>
      <c r="K69" s="15"/>
      <c r="L69" s="15"/>
    </row>
    <row r="70" spans="1:12">
      <c r="A70" s="15" t="s">
        <v>639</v>
      </c>
      <c r="B70" s="583"/>
      <c r="C70" s="583"/>
      <c r="D70" s="583"/>
      <c r="E70" s="583"/>
      <c r="F70" s="583"/>
      <c r="G70" s="583"/>
      <c r="H70" s="583"/>
      <c r="I70" s="583"/>
      <c r="J70" s="583"/>
      <c r="K70" s="583"/>
      <c r="L70" s="15"/>
    </row>
    <row r="71" spans="1:12">
      <c r="A71" s="584" t="s">
        <v>640</v>
      </c>
      <c r="B71" s="583"/>
      <c r="C71" s="583"/>
      <c r="D71" s="583"/>
      <c r="E71" s="583"/>
      <c r="F71" s="583"/>
      <c r="G71" s="583"/>
      <c r="H71" s="583"/>
      <c r="I71" s="583"/>
      <c r="J71" s="583"/>
      <c r="K71" s="583"/>
      <c r="L71" s="15"/>
    </row>
    <row r="72" spans="1:12">
      <c r="A72" s="26" t="s">
        <v>397</v>
      </c>
      <c r="B72" s="15"/>
      <c r="C72" s="15"/>
      <c r="D72" s="15"/>
      <c r="E72" s="15"/>
      <c r="F72" s="15"/>
      <c r="G72" s="15"/>
      <c r="H72" s="585"/>
      <c r="I72" s="585"/>
      <c r="J72" s="585"/>
      <c r="K72" s="585"/>
      <c r="L72" s="15"/>
    </row>
    <row r="73" spans="1:12">
      <c r="A73" s="229" t="s">
        <v>398</v>
      </c>
      <c r="B73" s="586"/>
      <c r="C73" s="586"/>
      <c r="D73" s="586"/>
      <c r="E73" s="586"/>
      <c r="F73" s="586"/>
      <c r="G73" s="586"/>
      <c r="H73" s="586"/>
      <c r="I73" s="586"/>
      <c r="J73" s="586"/>
      <c r="K73" s="586"/>
      <c r="L73" s="15"/>
    </row>
    <row r="74" spans="1:12">
      <c r="A74" s="587"/>
      <c r="B74" s="15"/>
      <c r="C74" s="15"/>
      <c r="D74" s="15"/>
      <c r="E74" s="15"/>
      <c r="F74" s="15"/>
      <c r="G74" s="15"/>
      <c r="H74" s="15"/>
      <c r="I74" s="15"/>
      <c r="J74" s="15"/>
      <c r="K74" s="15"/>
      <c r="L74" s="15"/>
    </row>
    <row r="75" spans="1:12">
      <c r="A75" s="587"/>
      <c r="B75" s="15"/>
      <c r="C75" s="15"/>
      <c r="D75" s="15"/>
      <c r="E75" s="15"/>
      <c r="F75" s="15"/>
      <c r="G75" s="15"/>
      <c r="H75" s="15"/>
      <c r="I75" s="15"/>
      <c r="J75" s="15"/>
      <c r="K75" s="15"/>
      <c r="L75" s="15"/>
    </row>
    <row r="76" spans="1:12">
      <c r="A76" s="587"/>
      <c r="B76" s="588"/>
      <c r="C76" s="588"/>
      <c r="D76" s="588"/>
      <c r="E76" s="588"/>
      <c r="F76" s="588"/>
      <c r="G76" s="588"/>
      <c r="H76" s="588"/>
      <c r="I76" s="588"/>
      <c r="J76" s="588"/>
      <c r="K76" s="588"/>
      <c r="L76" s="15"/>
    </row>
    <row r="77" spans="1:12">
      <c r="B77" s="589"/>
      <c r="C77" s="589"/>
      <c r="D77" s="589"/>
      <c r="E77" s="589"/>
      <c r="F77" s="589"/>
      <c r="G77" s="589"/>
      <c r="H77" s="589"/>
      <c r="I77" s="589"/>
      <c r="J77" s="589"/>
      <c r="K77" s="589"/>
    </row>
  </sheetData>
  <mergeCells count="3">
    <mergeCell ref="A2:K2"/>
    <mergeCell ref="A3:K3"/>
    <mergeCell ref="A4:K4"/>
  </mergeCells>
  <hyperlinks>
    <hyperlink ref="A71" r:id="rId1" xr:uid="{BE2DD834-D2F6-42D7-9470-712F6503D24E}"/>
    <hyperlink ref="A1" location="Índice!A1" display="Volver al Índice" xr:uid="{A53FB7BA-7486-4F47-BFE7-B1500DE4396F}"/>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8E4E5-614D-445C-8DA1-F4DFC4EAF88E}">
  <dimension ref="A1:N24"/>
  <sheetViews>
    <sheetView showGridLines="0" zoomScaleNormal="75" workbookViewId="0"/>
  </sheetViews>
  <sheetFormatPr baseColWidth="10" defaultRowHeight="13.2"/>
  <cols>
    <col min="1" max="1" width="35.5546875" style="7" customWidth="1"/>
    <col min="2" max="10" width="11.5546875" style="7" customWidth="1"/>
    <col min="11" max="11" width="17.109375" style="7" customWidth="1"/>
    <col min="12" max="12" width="14" style="7" customWidth="1"/>
    <col min="13" max="13" width="11.5546875" style="7"/>
    <col min="14" max="14" width="12.5546875" style="7" customWidth="1"/>
    <col min="15" max="16384" width="11.5546875" style="7"/>
  </cols>
  <sheetData>
    <row r="1" spans="1:14" s="97" customFormat="1" ht="20.100000000000001" customHeight="1">
      <c r="A1" s="1174" t="s">
        <v>1064</v>
      </c>
      <c r="B1" s="68"/>
      <c r="C1" s="68"/>
      <c r="D1" s="68"/>
      <c r="E1" s="68"/>
      <c r="F1" s="68"/>
      <c r="G1" s="68"/>
      <c r="H1" s="68"/>
      <c r="I1" s="68"/>
      <c r="J1" s="68"/>
      <c r="K1" s="68"/>
    </row>
    <row r="2" spans="1:14" s="98" customFormat="1" ht="24" customHeight="1">
      <c r="A2" s="357" t="s">
        <v>641</v>
      </c>
      <c r="B2" s="357"/>
      <c r="C2" s="357"/>
      <c r="D2" s="357"/>
      <c r="E2" s="357"/>
      <c r="F2" s="357"/>
      <c r="G2" s="357"/>
      <c r="H2" s="357"/>
      <c r="I2" s="357"/>
      <c r="J2" s="357"/>
      <c r="K2" s="357"/>
      <c r="L2" s="590"/>
      <c r="M2" s="590"/>
      <c r="N2" s="590"/>
    </row>
    <row r="3" spans="1:14" s="97" customFormat="1" ht="20.100000000000001" customHeight="1">
      <c r="A3" s="99">
        <v>45199</v>
      </c>
      <c r="B3" s="99"/>
      <c r="C3" s="99"/>
      <c r="D3" s="99"/>
      <c r="E3" s="99"/>
      <c r="F3" s="99"/>
      <c r="G3" s="99"/>
      <c r="H3" s="99"/>
      <c r="I3" s="99"/>
      <c r="J3" s="99"/>
      <c r="K3" s="99"/>
      <c r="L3" s="591"/>
      <c r="M3" s="591"/>
      <c r="N3" s="591"/>
    </row>
    <row r="4" spans="1:14" s="104" customFormat="1" ht="20.100000000000001" customHeight="1">
      <c r="A4" s="199" t="s">
        <v>63</v>
      </c>
      <c r="B4" s="199"/>
      <c r="C4" s="199"/>
      <c r="D4" s="199"/>
      <c r="E4" s="199"/>
      <c r="F4" s="199"/>
      <c r="G4" s="199"/>
      <c r="H4" s="199"/>
      <c r="I4" s="199"/>
      <c r="J4" s="199"/>
      <c r="K4" s="199"/>
      <c r="L4" s="592"/>
      <c r="M4" s="592"/>
      <c r="N4" s="592"/>
    </row>
    <row r="5" spans="1:14" ht="6.75" customHeight="1" thickBot="1">
      <c r="A5" s="593"/>
    </row>
    <row r="6" spans="1:14" s="30" customFormat="1" ht="60" customHeight="1">
      <c r="A6" s="180" t="s">
        <v>390</v>
      </c>
      <c r="B6" s="547" t="s">
        <v>642</v>
      </c>
      <c r="C6" s="547" t="s">
        <v>393</v>
      </c>
      <c r="D6" s="547" t="s">
        <v>643</v>
      </c>
      <c r="E6" s="594" t="s">
        <v>394</v>
      </c>
      <c r="F6" s="547" t="s">
        <v>644</v>
      </c>
      <c r="G6" s="547" t="s">
        <v>623</v>
      </c>
      <c r="H6" s="547" t="s">
        <v>645</v>
      </c>
      <c r="I6" s="547" t="s">
        <v>646</v>
      </c>
      <c r="J6" s="547" t="s">
        <v>647</v>
      </c>
      <c r="K6" s="180" t="s">
        <v>648</v>
      </c>
    </row>
    <row r="7" spans="1:14" s="30" customFormat="1" ht="7.5" customHeight="1">
      <c r="A7" s="109"/>
      <c r="B7" s="109"/>
      <c r="C7" s="109"/>
      <c r="D7" s="109"/>
      <c r="E7" s="109"/>
      <c r="F7" s="109"/>
      <c r="G7" s="109"/>
      <c r="H7" s="109"/>
      <c r="I7" s="109"/>
      <c r="J7" s="109"/>
      <c r="K7" s="109"/>
    </row>
    <row r="8" spans="1:14" s="21" customFormat="1" ht="20.100000000000001" customHeight="1">
      <c r="A8" s="85" t="s">
        <v>28</v>
      </c>
      <c r="B8" s="595">
        <v>1.1379603851873003E-6</v>
      </c>
      <c r="C8" s="595">
        <v>12.547330220015768</v>
      </c>
      <c r="D8" s="595" t="s">
        <v>67</v>
      </c>
      <c r="E8" s="595">
        <v>56.692904803695988</v>
      </c>
      <c r="F8" s="595">
        <v>0.65353402385420889</v>
      </c>
      <c r="G8" s="595" t="s">
        <v>67</v>
      </c>
      <c r="H8" s="595" t="s">
        <v>67</v>
      </c>
      <c r="I8" s="595" t="s">
        <v>67</v>
      </c>
      <c r="J8" s="595">
        <v>30.106229814473647</v>
      </c>
      <c r="K8" s="596">
        <v>2548419.1170000001</v>
      </c>
      <c r="L8" s="597"/>
    </row>
    <row r="9" spans="1:14" s="21" customFormat="1" ht="20.100000000000001" customHeight="1">
      <c r="A9" s="21" t="s">
        <v>29</v>
      </c>
      <c r="B9" s="595" t="s">
        <v>67</v>
      </c>
      <c r="C9" s="595" t="s">
        <v>67</v>
      </c>
      <c r="D9" s="595" t="s">
        <v>67</v>
      </c>
      <c r="E9" s="595">
        <v>100.00000002565983</v>
      </c>
      <c r="F9" s="595" t="s">
        <v>67</v>
      </c>
      <c r="G9" s="595" t="s">
        <v>67</v>
      </c>
      <c r="H9" s="595" t="s">
        <v>67</v>
      </c>
      <c r="I9" s="595" t="s">
        <v>67</v>
      </c>
      <c r="J9" s="595">
        <v>-2.5659840219115748E-8</v>
      </c>
      <c r="K9" s="596">
        <v>3897139.2250000001</v>
      </c>
      <c r="L9" s="597"/>
    </row>
    <row r="10" spans="1:14" s="21" customFormat="1" ht="20.100000000000001" customHeight="1">
      <c r="A10" s="21" t="s">
        <v>30</v>
      </c>
      <c r="B10" s="595" t="s">
        <v>67</v>
      </c>
      <c r="C10" s="595" t="s">
        <v>67</v>
      </c>
      <c r="D10" s="595" t="s">
        <v>67</v>
      </c>
      <c r="E10" s="595">
        <v>99.989498226806973</v>
      </c>
      <c r="F10" s="595">
        <v>1.0501815862862845E-2</v>
      </c>
      <c r="G10" s="595" t="s">
        <v>67</v>
      </c>
      <c r="H10" s="595" t="s">
        <v>67</v>
      </c>
      <c r="I10" s="595" t="s">
        <v>67</v>
      </c>
      <c r="J10" s="595">
        <v>-4.2669837082200897E-8</v>
      </c>
      <c r="K10" s="596">
        <v>2343575.656</v>
      </c>
      <c r="L10" s="597"/>
    </row>
    <row r="11" spans="1:14" s="21" customFormat="1" ht="20.100000000000001" customHeight="1">
      <c r="A11" s="21" t="s">
        <v>31</v>
      </c>
      <c r="B11" s="595" t="s">
        <v>67</v>
      </c>
      <c r="C11" s="595" t="s">
        <v>67</v>
      </c>
      <c r="D11" s="595" t="s">
        <v>67</v>
      </c>
      <c r="E11" s="595">
        <v>75.921186399845709</v>
      </c>
      <c r="F11" s="595">
        <v>20.873693714869813</v>
      </c>
      <c r="G11" s="595" t="s">
        <v>67</v>
      </c>
      <c r="H11" s="595" t="s">
        <v>67</v>
      </c>
      <c r="I11" s="595" t="s">
        <v>67</v>
      </c>
      <c r="J11" s="595">
        <v>3.2051198852844798</v>
      </c>
      <c r="K11" s="596">
        <v>1244321.942</v>
      </c>
      <c r="L11" s="597"/>
    </row>
    <row r="12" spans="1:14" s="21" customFormat="1" ht="20.100000000000001" customHeight="1">
      <c r="A12" s="21" t="s">
        <v>32</v>
      </c>
      <c r="B12" s="595" t="s">
        <v>67</v>
      </c>
      <c r="C12" s="595" t="s">
        <v>67</v>
      </c>
      <c r="D12" s="595" t="s">
        <v>67</v>
      </c>
      <c r="E12" s="595">
        <v>92.975122416500582</v>
      </c>
      <c r="F12" s="595" t="s">
        <v>67</v>
      </c>
      <c r="G12" s="595" t="s">
        <v>67</v>
      </c>
      <c r="H12" s="595" t="s">
        <v>67</v>
      </c>
      <c r="I12" s="595" t="s">
        <v>67</v>
      </c>
      <c r="J12" s="595">
        <v>7.0248775834994266</v>
      </c>
      <c r="K12" s="596">
        <v>326607.72700000001</v>
      </c>
      <c r="L12" s="597"/>
    </row>
    <row r="13" spans="1:14" s="21" customFormat="1" ht="20.100000000000001" customHeight="1">
      <c r="A13" s="21" t="s">
        <v>33</v>
      </c>
      <c r="B13" s="595" t="s">
        <v>67</v>
      </c>
      <c r="C13" s="595">
        <v>98.750348206352626</v>
      </c>
      <c r="D13" s="595" t="s">
        <v>67</v>
      </c>
      <c r="E13" s="595">
        <v>1.2496518522682161</v>
      </c>
      <c r="F13" s="595" t="s">
        <v>67</v>
      </c>
      <c r="G13" s="595" t="s">
        <v>67</v>
      </c>
      <c r="H13" s="595" t="s">
        <v>67</v>
      </c>
      <c r="I13" s="595" t="s">
        <v>67</v>
      </c>
      <c r="J13" s="595">
        <v>-5.8620841619377707E-8</v>
      </c>
      <c r="K13" s="596">
        <v>1705877.838</v>
      </c>
      <c r="L13" s="597"/>
    </row>
    <row r="14" spans="1:14" s="21" customFormat="1" ht="20.100000000000001" customHeight="1">
      <c r="A14" s="85" t="s">
        <v>34</v>
      </c>
      <c r="B14" s="595" t="s">
        <v>67</v>
      </c>
      <c r="C14" s="595" t="s">
        <v>67</v>
      </c>
      <c r="D14" s="595" t="s">
        <v>67</v>
      </c>
      <c r="E14" s="595">
        <v>97.974784259580446</v>
      </c>
      <c r="F14" s="595" t="s">
        <v>67</v>
      </c>
      <c r="G14" s="595" t="s">
        <v>67</v>
      </c>
      <c r="H14" s="595">
        <v>2.0252157404195552</v>
      </c>
      <c r="I14" s="595" t="s">
        <v>67</v>
      </c>
      <c r="J14" s="595">
        <v>-1.8989404357437629E-15</v>
      </c>
      <c r="K14" s="596">
        <v>1341055.8419999999</v>
      </c>
      <c r="L14" s="597"/>
    </row>
    <row r="15" spans="1:14" s="21" customFormat="1" ht="20.100000000000001" customHeight="1">
      <c r="A15" s="85" t="s">
        <v>35</v>
      </c>
      <c r="B15" s="595" t="s">
        <v>67</v>
      </c>
      <c r="C15" s="595" t="s">
        <v>67</v>
      </c>
      <c r="D15" s="595" t="s">
        <v>67</v>
      </c>
      <c r="E15" s="595">
        <v>99.441424874422054</v>
      </c>
      <c r="F15" s="595" t="s">
        <v>67</v>
      </c>
      <c r="G15" s="595">
        <v>0.55857528425437286</v>
      </c>
      <c r="H15" s="595" t="s">
        <v>67</v>
      </c>
      <c r="I15" s="595" t="s">
        <v>67</v>
      </c>
      <c r="J15" s="595">
        <v>-1.5867642849271875E-7</v>
      </c>
      <c r="K15" s="596">
        <v>630213.348</v>
      </c>
      <c r="L15" s="597"/>
    </row>
    <row r="16" spans="1:14" s="21" customFormat="1" ht="20.100000000000001" customHeight="1">
      <c r="A16" s="85" t="s">
        <v>36</v>
      </c>
      <c r="B16" s="595" t="s">
        <v>67</v>
      </c>
      <c r="C16" s="595" t="s">
        <v>67</v>
      </c>
      <c r="D16" s="595" t="s">
        <v>67</v>
      </c>
      <c r="E16" s="595">
        <v>95.862099656248162</v>
      </c>
      <c r="F16" s="595">
        <v>4.0607411442265562</v>
      </c>
      <c r="G16" s="595">
        <v>7.7159199525288533E-2</v>
      </c>
      <c r="H16" s="595" t="s">
        <v>67</v>
      </c>
      <c r="I16" s="595" t="s">
        <v>67</v>
      </c>
      <c r="J16" s="595">
        <v>-7.6116734239730935E-15</v>
      </c>
      <c r="K16" s="596">
        <v>473466.55</v>
      </c>
      <c r="L16" s="597"/>
    </row>
    <row r="17" spans="1:12" s="93" customFormat="1" ht="27" customHeight="1" thickBot="1">
      <c r="A17" s="90" t="s">
        <v>37</v>
      </c>
      <c r="B17" s="598">
        <v>1.9985283602109366E-7</v>
      </c>
      <c r="C17" s="598">
        <v>13.812717581397765</v>
      </c>
      <c r="D17" s="598" t="s">
        <v>67</v>
      </c>
      <c r="E17" s="598">
        <v>78.214073150243237</v>
      </c>
      <c r="F17" s="598">
        <v>2.0389338209692913</v>
      </c>
      <c r="G17" s="598">
        <v>2.6777103055881522E-2</v>
      </c>
      <c r="H17" s="598">
        <v>0.18716751493703285</v>
      </c>
      <c r="I17" s="598" t="s">
        <v>67</v>
      </c>
      <c r="J17" s="598">
        <v>5.7203306295439589</v>
      </c>
      <c r="K17" s="113">
        <v>14510677.244999999</v>
      </c>
      <c r="L17" s="597"/>
    </row>
    <row r="18" spans="1:12" s="8" customFormat="1" ht="7.5" customHeight="1">
      <c r="A18" s="599"/>
      <c r="B18" s="117"/>
      <c r="C18" s="117"/>
      <c r="D18" s="117"/>
      <c r="E18" s="117"/>
      <c r="F18" s="117"/>
      <c r="G18" s="117"/>
      <c r="H18" s="117"/>
      <c r="I18" s="117"/>
      <c r="J18" s="118"/>
      <c r="K18" s="513"/>
      <c r="L18" s="524"/>
    </row>
    <row r="19" spans="1:12" s="122" customFormat="1" ht="11.25" customHeight="1">
      <c r="A19" s="26" t="s">
        <v>649</v>
      </c>
      <c r="B19" s="15"/>
      <c r="C19" s="15"/>
      <c r="D19" s="15"/>
      <c r="E19" s="15"/>
      <c r="F19" s="15"/>
      <c r="G19" s="15"/>
      <c r="H19" s="15"/>
      <c r="I19" s="15"/>
      <c r="J19" s="15"/>
      <c r="K19" s="139"/>
    </row>
    <row r="20" spans="1:12" s="122" customFormat="1" ht="13.5" customHeight="1">
      <c r="A20" s="26" t="s">
        <v>650</v>
      </c>
      <c r="B20" s="15"/>
      <c r="C20" s="15"/>
      <c r="D20" s="15"/>
      <c r="E20" s="15"/>
      <c r="F20" s="15"/>
      <c r="G20" s="15"/>
      <c r="H20" s="15"/>
      <c r="I20" s="15"/>
      <c r="J20" s="15"/>
      <c r="K20" s="139"/>
    </row>
    <row r="21" spans="1:12">
      <c r="A21" s="26" t="s">
        <v>651</v>
      </c>
      <c r="B21" s="15"/>
      <c r="C21" s="15"/>
      <c r="D21" s="15"/>
      <c r="E21" s="15"/>
      <c r="F21" s="15"/>
      <c r="G21" s="15"/>
      <c r="H21" s="15"/>
      <c r="I21" s="15"/>
      <c r="J21" s="15"/>
      <c r="K21" s="139"/>
    </row>
    <row r="22" spans="1:12">
      <c r="A22" s="26" t="s">
        <v>652</v>
      </c>
      <c r="B22" s="15"/>
      <c r="C22" s="15"/>
      <c r="D22" s="15"/>
      <c r="E22" s="15"/>
      <c r="F22" s="15"/>
      <c r="G22" s="15"/>
      <c r="H22" s="15"/>
      <c r="I22" s="15"/>
      <c r="J22" s="15"/>
      <c r="K22" s="139"/>
    </row>
    <row r="23" spans="1:12">
      <c r="A23" s="138" t="s">
        <v>397</v>
      </c>
      <c r="B23" s="15"/>
      <c r="C23" s="15"/>
      <c r="D23" s="15"/>
      <c r="E23" s="15"/>
      <c r="F23" s="15"/>
      <c r="G23" s="15"/>
      <c r="H23" s="15"/>
      <c r="I23" s="15"/>
      <c r="J23" s="15"/>
      <c r="K23" s="139"/>
    </row>
    <row r="24" spans="1:12">
      <c r="A24" s="229" t="s">
        <v>398</v>
      </c>
      <c r="B24" s="15"/>
      <c r="C24" s="15"/>
      <c r="D24" s="15"/>
      <c r="E24" s="15"/>
      <c r="F24" s="15"/>
      <c r="G24" s="15"/>
      <c r="H24" s="15"/>
      <c r="I24" s="15"/>
      <c r="J24" s="15"/>
      <c r="K24" s="139"/>
    </row>
  </sheetData>
  <hyperlinks>
    <hyperlink ref="A1" location="Índice!A1" display="Volver al Índice" xr:uid="{45B9CA1F-9092-400F-BB52-EE76C22EB452}"/>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90AC8-DC1B-49FC-963F-3E11760AC798}">
  <dimension ref="A1:AD277"/>
  <sheetViews>
    <sheetView showGridLines="0" zoomScaleNormal="100" workbookViewId="0"/>
  </sheetViews>
  <sheetFormatPr baseColWidth="10" defaultRowHeight="13.2"/>
  <cols>
    <col min="1" max="1" width="45.109375" style="7" customWidth="1"/>
    <col min="2" max="6" width="15.5546875" style="7" customWidth="1"/>
    <col min="7" max="7" width="18.44140625" style="7" customWidth="1"/>
    <col min="8" max="16384" width="11.5546875" style="7"/>
  </cols>
  <sheetData>
    <row r="1" spans="1:30" s="601" customFormat="1" ht="18" customHeight="1">
      <c r="A1" s="1174" t="s">
        <v>1064</v>
      </c>
      <c r="B1" s="600"/>
      <c r="C1" s="600"/>
      <c r="D1" s="600"/>
      <c r="E1" s="600"/>
      <c r="F1" s="600"/>
      <c r="G1" s="600"/>
    </row>
    <row r="2" spans="1:30" s="500" customFormat="1" ht="24.9" customHeight="1">
      <c r="A2" s="357" t="s">
        <v>653</v>
      </c>
      <c r="B2" s="357"/>
      <c r="C2" s="357"/>
      <c r="D2" s="357"/>
      <c r="E2" s="357"/>
      <c r="F2" s="357"/>
      <c r="G2" s="357"/>
    </row>
    <row r="3" spans="1:30" s="602" customFormat="1" ht="18" customHeight="1">
      <c r="A3" s="99">
        <v>45199</v>
      </c>
      <c r="B3" s="99"/>
      <c r="C3" s="99"/>
      <c r="D3" s="99"/>
      <c r="E3" s="99"/>
      <c r="F3" s="99"/>
      <c r="G3" s="99"/>
    </row>
    <row r="4" spans="1:30" s="104" customFormat="1" ht="18" customHeight="1">
      <c r="A4" s="199" t="s">
        <v>63</v>
      </c>
      <c r="B4" s="199"/>
      <c r="C4" s="199"/>
      <c r="D4" s="199"/>
      <c r="E4" s="199"/>
      <c r="F4" s="199"/>
      <c r="G4" s="199"/>
    </row>
    <row r="5" spans="1:30" ht="7.5" customHeight="1" thickBot="1">
      <c r="A5" s="603"/>
      <c r="B5" s="603"/>
      <c r="C5" s="603"/>
    </row>
    <row r="6" spans="1:30" ht="27" customHeight="1">
      <c r="A6" s="204" t="s">
        <v>390</v>
      </c>
      <c r="B6" s="205" t="s">
        <v>654</v>
      </c>
      <c r="C6" s="205" t="s">
        <v>655</v>
      </c>
      <c r="D6" s="205" t="s">
        <v>656</v>
      </c>
      <c r="E6" s="205" t="s">
        <v>657</v>
      </c>
      <c r="F6" s="205" t="s">
        <v>658</v>
      </c>
      <c r="G6" s="204" t="s">
        <v>659</v>
      </c>
      <c r="H6" s="603"/>
      <c r="I6" s="603"/>
      <c r="J6" s="603"/>
      <c r="K6" s="603"/>
      <c r="L6" s="603"/>
      <c r="M6" s="603"/>
      <c r="N6" s="603"/>
      <c r="O6" s="603"/>
      <c r="P6" s="603"/>
      <c r="Q6" s="603"/>
      <c r="R6" s="603"/>
      <c r="S6" s="603"/>
      <c r="T6" s="603"/>
      <c r="U6" s="603"/>
      <c r="V6" s="603"/>
      <c r="W6" s="603"/>
      <c r="X6" s="603"/>
      <c r="Y6" s="603"/>
      <c r="Z6" s="603"/>
      <c r="AA6" s="603"/>
      <c r="AB6" s="603"/>
      <c r="AC6" s="603"/>
      <c r="AD6" s="603"/>
    </row>
    <row r="7" spans="1:30" ht="39" customHeight="1">
      <c r="A7" s="207"/>
      <c r="B7" s="208"/>
      <c r="C7" s="208"/>
      <c r="D7" s="208"/>
      <c r="E7" s="208"/>
      <c r="F7" s="208"/>
      <c r="G7" s="207"/>
      <c r="H7" s="603"/>
      <c r="I7" s="603"/>
      <c r="J7" s="603"/>
      <c r="K7" s="603"/>
      <c r="L7" s="603"/>
      <c r="M7" s="603"/>
      <c r="N7" s="603"/>
      <c r="O7" s="603"/>
      <c r="P7" s="603"/>
      <c r="Q7" s="603"/>
      <c r="R7" s="603"/>
      <c r="S7" s="603"/>
      <c r="T7" s="603"/>
      <c r="U7" s="603"/>
      <c r="V7" s="603"/>
      <c r="W7" s="603"/>
      <c r="X7" s="603"/>
      <c r="Y7" s="603"/>
      <c r="Z7" s="603"/>
      <c r="AA7" s="603"/>
      <c r="AB7" s="603"/>
      <c r="AC7" s="603"/>
      <c r="AD7" s="603"/>
    </row>
    <row r="8" spans="1:30" ht="3" customHeight="1">
      <c r="A8" s="604"/>
      <c r="B8" s="605"/>
      <c r="C8" s="605"/>
      <c r="D8" s="605"/>
      <c r="E8" s="605"/>
      <c r="F8" s="605"/>
      <c r="G8" s="109"/>
      <c r="H8" s="603"/>
      <c r="I8" s="603"/>
      <c r="J8" s="603"/>
      <c r="K8" s="603"/>
      <c r="L8" s="603"/>
      <c r="M8" s="603"/>
      <c r="N8" s="603"/>
      <c r="O8" s="603"/>
      <c r="P8" s="603"/>
      <c r="Q8" s="603"/>
      <c r="R8" s="603"/>
      <c r="S8" s="603"/>
      <c r="T8" s="603"/>
      <c r="U8" s="603"/>
      <c r="V8" s="603"/>
      <c r="W8" s="603"/>
      <c r="X8" s="603"/>
      <c r="Y8" s="603"/>
      <c r="Z8" s="603"/>
      <c r="AA8" s="603"/>
      <c r="AB8" s="603"/>
      <c r="AC8" s="603"/>
      <c r="AD8" s="603"/>
    </row>
    <row r="9" spans="1:30" s="21" customFormat="1" ht="6" customHeight="1">
      <c r="A9" s="85"/>
      <c r="B9" s="606"/>
      <c r="C9" s="606"/>
      <c r="D9" s="606"/>
      <c r="E9" s="606"/>
      <c r="F9" s="606"/>
      <c r="G9" s="607"/>
      <c r="H9" s="608"/>
      <c r="I9" s="608"/>
      <c r="J9" s="608"/>
      <c r="K9" s="608"/>
      <c r="L9" s="608"/>
      <c r="M9" s="608"/>
      <c r="N9" s="609"/>
      <c r="O9" s="609"/>
    </row>
    <row r="10" spans="1:30" s="21" customFormat="1" ht="20.100000000000001" customHeight="1">
      <c r="A10" s="85" t="s">
        <v>28</v>
      </c>
      <c r="B10" s="610" t="s">
        <v>67</v>
      </c>
      <c r="C10" s="610" t="s">
        <v>67</v>
      </c>
      <c r="D10" s="610" t="s">
        <v>67</v>
      </c>
      <c r="E10" s="610" t="s">
        <v>67</v>
      </c>
      <c r="F10" s="610">
        <v>100</v>
      </c>
      <c r="G10" s="611">
        <v>1572335.041</v>
      </c>
      <c r="H10" s="608"/>
      <c r="I10" s="608"/>
      <c r="J10" s="608"/>
      <c r="K10" s="608"/>
      <c r="L10" s="608"/>
      <c r="M10" s="608"/>
      <c r="N10" s="609"/>
      <c r="O10" s="609"/>
    </row>
    <row r="11" spans="1:30" s="21" customFormat="1" ht="20.100000000000001" customHeight="1">
      <c r="A11" s="21" t="s">
        <v>29</v>
      </c>
      <c r="B11" s="610" t="s">
        <v>67</v>
      </c>
      <c r="C11" s="610" t="s">
        <v>67</v>
      </c>
      <c r="D11" s="610" t="s">
        <v>67</v>
      </c>
      <c r="E11" s="610" t="s">
        <v>67</v>
      </c>
      <c r="F11" s="610">
        <v>100</v>
      </c>
      <c r="G11" s="611">
        <v>1301.576</v>
      </c>
      <c r="H11" s="608"/>
      <c r="I11" s="608"/>
      <c r="J11" s="608"/>
      <c r="K11" s="608"/>
      <c r="L11" s="608"/>
      <c r="M11" s="608"/>
      <c r="N11" s="609"/>
      <c r="O11" s="609"/>
    </row>
    <row r="12" spans="1:30" s="21" customFormat="1" ht="20.100000000000001" customHeight="1">
      <c r="A12" s="21" t="s">
        <v>30</v>
      </c>
      <c r="B12" s="610" t="s">
        <v>67</v>
      </c>
      <c r="C12" s="610" t="s">
        <v>67</v>
      </c>
      <c r="D12" s="610" t="s">
        <v>67</v>
      </c>
      <c r="E12" s="610" t="s">
        <v>67</v>
      </c>
      <c r="F12" s="610">
        <v>100</v>
      </c>
      <c r="G12" s="611">
        <v>175.40799999999999</v>
      </c>
      <c r="H12" s="608"/>
      <c r="I12" s="608"/>
      <c r="J12" s="608"/>
      <c r="K12" s="608"/>
      <c r="L12" s="608"/>
      <c r="M12" s="608"/>
      <c r="N12" s="609"/>
      <c r="O12" s="609"/>
    </row>
    <row r="13" spans="1:30" s="21" customFormat="1" ht="20.100000000000001" customHeight="1">
      <c r="A13" s="21" t="s">
        <v>31</v>
      </c>
      <c r="B13" s="610" t="s">
        <v>67</v>
      </c>
      <c r="C13" s="610">
        <v>85.928909967291062</v>
      </c>
      <c r="D13" s="610" t="s">
        <v>67</v>
      </c>
      <c r="E13" s="610" t="s">
        <v>67</v>
      </c>
      <c r="F13" s="610">
        <v>14.071090032708932</v>
      </c>
      <c r="G13" s="611">
        <v>9682.3700000000008</v>
      </c>
      <c r="H13" s="608"/>
      <c r="I13" s="608"/>
      <c r="J13" s="608"/>
      <c r="K13" s="608"/>
      <c r="L13" s="608"/>
      <c r="M13" s="608"/>
      <c r="N13" s="609"/>
      <c r="O13" s="609"/>
    </row>
    <row r="14" spans="1:30" s="21" customFormat="1" ht="20.100000000000001" customHeight="1">
      <c r="A14" s="21" t="s">
        <v>32</v>
      </c>
      <c r="B14" s="610" t="s">
        <v>67</v>
      </c>
      <c r="C14" s="610" t="s">
        <v>67</v>
      </c>
      <c r="D14" s="610" t="s">
        <v>67</v>
      </c>
      <c r="E14" s="610" t="s">
        <v>67</v>
      </c>
      <c r="F14" s="610" t="s">
        <v>67</v>
      </c>
      <c r="G14" s="611" t="s">
        <v>67</v>
      </c>
      <c r="H14" s="608"/>
      <c r="I14" s="608"/>
      <c r="J14" s="608"/>
      <c r="K14" s="608"/>
      <c r="L14" s="608"/>
      <c r="M14" s="608"/>
      <c r="N14" s="609"/>
      <c r="O14" s="609"/>
    </row>
    <row r="15" spans="1:30" s="21" customFormat="1" ht="20.100000000000001" customHeight="1">
      <c r="A15" s="21" t="s">
        <v>33</v>
      </c>
      <c r="B15" s="610" t="s">
        <v>67</v>
      </c>
      <c r="C15" s="610" t="s">
        <v>67</v>
      </c>
      <c r="D15" s="610" t="s">
        <v>67</v>
      </c>
      <c r="E15" s="610" t="s">
        <v>67</v>
      </c>
      <c r="F15" s="610">
        <v>100</v>
      </c>
      <c r="G15" s="611">
        <v>5102977.5489999996</v>
      </c>
      <c r="H15" s="608"/>
      <c r="I15" s="608"/>
      <c r="J15" s="608"/>
      <c r="K15" s="608"/>
      <c r="L15" s="608"/>
      <c r="M15" s="608"/>
      <c r="N15" s="609"/>
      <c r="O15" s="609"/>
    </row>
    <row r="16" spans="1:30" s="21" customFormat="1" ht="20.100000000000001" customHeight="1">
      <c r="A16" s="85" t="s">
        <v>34</v>
      </c>
      <c r="B16" s="610" t="s">
        <v>67</v>
      </c>
      <c r="C16" s="610" t="s">
        <v>67</v>
      </c>
      <c r="D16" s="610" t="s">
        <v>67</v>
      </c>
      <c r="E16" s="610" t="s">
        <v>67</v>
      </c>
      <c r="F16" s="610" t="s">
        <v>67</v>
      </c>
      <c r="G16" s="611" t="s">
        <v>67</v>
      </c>
      <c r="H16" s="608"/>
      <c r="I16" s="608"/>
      <c r="J16" s="608"/>
      <c r="K16" s="608"/>
      <c r="L16" s="608"/>
      <c r="M16" s="608"/>
      <c r="N16" s="609"/>
      <c r="O16" s="609"/>
    </row>
    <row r="17" spans="1:15" s="21" customFormat="1" ht="20.100000000000001" customHeight="1">
      <c r="A17" s="85" t="s">
        <v>35</v>
      </c>
      <c r="B17" s="610" t="s">
        <v>67</v>
      </c>
      <c r="C17" s="610" t="s">
        <v>67</v>
      </c>
      <c r="D17" s="610" t="s">
        <v>67</v>
      </c>
      <c r="E17" s="610" t="s">
        <v>67</v>
      </c>
      <c r="F17" s="610" t="s">
        <v>67</v>
      </c>
      <c r="G17" s="611" t="s">
        <v>67</v>
      </c>
      <c r="H17" s="608"/>
      <c r="I17" s="608"/>
      <c r="J17" s="608"/>
      <c r="K17" s="608"/>
      <c r="L17" s="608"/>
      <c r="M17" s="608"/>
      <c r="N17" s="609"/>
      <c r="O17" s="609"/>
    </row>
    <row r="18" spans="1:15" s="21" customFormat="1" ht="20.100000000000001" customHeight="1">
      <c r="A18" s="85" t="s">
        <v>36</v>
      </c>
      <c r="B18" s="610" t="s">
        <v>67</v>
      </c>
      <c r="C18" s="610">
        <v>100</v>
      </c>
      <c r="D18" s="610" t="s">
        <v>67</v>
      </c>
      <c r="E18" s="610" t="s">
        <v>67</v>
      </c>
      <c r="F18" s="610" t="s">
        <v>67</v>
      </c>
      <c r="G18" s="611">
        <v>1476.5450000000001</v>
      </c>
      <c r="H18" s="608"/>
      <c r="I18" s="608"/>
      <c r="J18" s="608"/>
      <c r="K18" s="608"/>
      <c r="L18" s="608"/>
      <c r="M18" s="608"/>
      <c r="N18" s="609"/>
      <c r="O18" s="609"/>
    </row>
    <row r="19" spans="1:15" s="412" customFormat="1" ht="30" customHeight="1" thickBot="1">
      <c r="A19" s="90" t="s">
        <v>37</v>
      </c>
      <c r="B19" s="612" t="s">
        <v>67</v>
      </c>
      <c r="C19" s="612">
        <v>0.14647989613126938</v>
      </c>
      <c r="D19" s="612" t="s">
        <v>67</v>
      </c>
      <c r="E19" s="612" t="s">
        <v>67</v>
      </c>
      <c r="F19" s="612">
        <v>99.853520103868732</v>
      </c>
      <c r="G19" s="613">
        <v>6687948.4890000001</v>
      </c>
      <c r="H19" s="608"/>
      <c r="I19" s="614"/>
      <c r="J19" s="614"/>
      <c r="K19" s="614"/>
      <c r="L19" s="614"/>
      <c r="M19" s="614"/>
    </row>
    <row r="20" spans="1:15" s="76" customFormat="1" ht="6" customHeight="1">
      <c r="A20" s="21"/>
      <c r="B20" s="211"/>
      <c r="C20" s="615"/>
      <c r="D20" s="211"/>
      <c r="E20" s="211"/>
      <c r="F20" s="211"/>
      <c r="G20" s="211"/>
    </row>
    <row r="21" spans="1:15" s="189" customFormat="1" ht="11.25" customHeight="1">
      <c r="A21" s="138" t="s">
        <v>660</v>
      </c>
      <c r="B21" s="21"/>
      <c r="C21" s="21"/>
      <c r="D21" s="21"/>
      <c r="E21" s="369"/>
      <c r="F21" s="369"/>
      <c r="G21" s="21"/>
    </row>
    <row r="22" spans="1:15" s="76" customFormat="1">
      <c r="A22" s="138" t="s">
        <v>661</v>
      </c>
      <c r="B22" s="21"/>
      <c r="C22" s="21"/>
      <c r="D22" s="21"/>
      <c r="E22" s="21"/>
      <c r="F22" s="21"/>
      <c r="G22" s="21"/>
    </row>
    <row r="23" spans="1:15" s="76" customFormat="1" ht="13.8">
      <c r="A23" s="229" t="s">
        <v>398</v>
      </c>
      <c r="B23" s="78"/>
      <c r="C23" s="78"/>
      <c r="D23" s="78"/>
      <c r="E23" s="78"/>
      <c r="F23" s="78"/>
      <c r="G23" s="78"/>
    </row>
    <row r="24" spans="1:15" s="76" customFormat="1" ht="13.8">
      <c r="A24" s="78"/>
      <c r="B24" s="78"/>
      <c r="C24" s="78"/>
      <c r="D24" s="78"/>
      <c r="E24" s="78"/>
      <c r="F24" s="78"/>
      <c r="G24" s="78"/>
    </row>
    <row r="25" spans="1:15" s="76" customFormat="1"/>
    <row r="26" spans="1:15" s="76" customFormat="1"/>
    <row r="27" spans="1:15" s="76" customFormat="1"/>
    <row r="28" spans="1:15" s="76" customFormat="1"/>
    <row r="29" spans="1:15" s="76" customFormat="1"/>
    <row r="30" spans="1:15" s="76" customFormat="1"/>
    <row r="31" spans="1:15" s="76" customFormat="1"/>
    <row r="32" spans="1:15" s="76" customFormat="1"/>
    <row r="33" s="76" customFormat="1"/>
    <row r="34" s="76" customFormat="1"/>
    <row r="35" s="76" customFormat="1"/>
    <row r="36" s="76" customFormat="1"/>
    <row r="37" s="76" customFormat="1"/>
    <row r="38" s="76" customFormat="1"/>
    <row r="39" s="76" customFormat="1"/>
    <row r="40" s="76" customFormat="1"/>
    <row r="41" s="76" customFormat="1"/>
    <row r="42" s="76" customFormat="1"/>
    <row r="43" s="76" customFormat="1"/>
    <row r="44" s="76" customFormat="1"/>
    <row r="45" s="76" customFormat="1"/>
    <row r="46" s="76" customFormat="1"/>
    <row r="47" s="76" customFormat="1"/>
    <row r="48" s="76" customFormat="1"/>
    <row r="49" s="76" customFormat="1"/>
    <row r="50" s="76" customFormat="1"/>
    <row r="51" s="76" customFormat="1"/>
    <row r="52" s="76" customFormat="1"/>
    <row r="53" s="76" customFormat="1"/>
    <row r="54" s="76" customFormat="1"/>
    <row r="55" s="76" customFormat="1"/>
    <row r="56" s="76" customFormat="1"/>
    <row r="57" s="76" customFormat="1"/>
    <row r="58" s="76" customFormat="1"/>
    <row r="59" s="76" customFormat="1"/>
    <row r="60" s="76" customFormat="1"/>
    <row r="61" s="76" customFormat="1"/>
    <row r="62" s="76" customFormat="1"/>
    <row r="63" s="76" customFormat="1"/>
    <row r="64" s="76" customFormat="1"/>
    <row r="65" s="76" customFormat="1"/>
    <row r="66" s="76" customFormat="1"/>
    <row r="67" s="76" customFormat="1"/>
    <row r="68" s="76" customFormat="1"/>
    <row r="69" s="76" customFormat="1"/>
    <row r="70" s="76" customFormat="1"/>
    <row r="71" s="76" customFormat="1"/>
    <row r="72" s="76" customFormat="1"/>
    <row r="73" s="76" customFormat="1"/>
    <row r="74" s="76" customFormat="1"/>
    <row r="75" s="76" customFormat="1"/>
    <row r="76" s="76" customFormat="1"/>
    <row r="77" s="76" customFormat="1"/>
    <row r="78" s="76" customFormat="1"/>
    <row r="79" s="76" customFormat="1"/>
    <row r="80" s="76" customFormat="1"/>
    <row r="81" s="76" customFormat="1"/>
    <row r="82" s="76" customFormat="1"/>
    <row r="83" s="76" customFormat="1"/>
    <row r="84" s="76" customFormat="1"/>
    <row r="85" s="76" customFormat="1"/>
    <row r="86" s="76" customFormat="1"/>
    <row r="87" s="76" customFormat="1"/>
    <row r="88" s="76" customFormat="1"/>
    <row r="89" s="76" customFormat="1"/>
    <row r="90" s="76" customFormat="1"/>
    <row r="91" s="76" customFormat="1"/>
    <row r="92" s="76" customFormat="1"/>
    <row r="93" s="76" customFormat="1"/>
    <row r="94" s="76" customFormat="1"/>
    <row r="95" s="76" customFormat="1"/>
    <row r="96" s="76" customFormat="1"/>
    <row r="97" s="76" customFormat="1"/>
    <row r="98" s="76" customFormat="1"/>
    <row r="99" s="76" customFormat="1"/>
    <row r="100" s="76" customFormat="1"/>
    <row r="101" s="76" customFormat="1"/>
    <row r="102" s="76" customFormat="1"/>
    <row r="103" s="76" customFormat="1"/>
    <row r="104" s="76" customFormat="1"/>
    <row r="105" s="76" customFormat="1"/>
    <row r="106" s="76" customFormat="1"/>
    <row r="107" s="76" customFormat="1"/>
    <row r="108" s="76" customFormat="1"/>
    <row r="109" s="76" customFormat="1"/>
    <row r="110" s="76" customFormat="1"/>
    <row r="111" s="76" customFormat="1"/>
    <row r="112" s="76" customFormat="1"/>
    <row r="113" s="76" customFormat="1"/>
    <row r="114" s="76" customFormat="1"/>
    <row r="115" s="76" customFormat="1"/>
    <row r="116" s="76" customFormat="1"/>
    <row r="117" s="76" customFormat="1"/>
    <row r="118" s="76" customFormat="1"/>
    <row r="119" s="76" customFormat="1"/>
    <row r="120" s="76" customFormat="1"/>
    <row r="121" s="76" customFormat="1"/>
    <row r="122" s="76" customFormat="1"/>
    <row r="123" s="76" customFormat="1"/>
    <row r="124" s="76" customFormat="1"/>
    <row r="125" s="76" customFormat="1"/>
    <row r="126" s="76" customFormat="1"/>
    <row r="127" s="76" customFormat="1"/>
    <row r="128" s="76" customFormat="1"/>
    <row r="129" s="76" customFormat="1"/>
    <row r="130" s="76" customFormat="1"/>
    <row r="131" s="76" customFormat="1"/>
    <row r="132" s="76" customFormat="1"/>
    <row r="133" s="76" customFormat="1"/>
    <row r="134" s="76" customFormat="1"/>
    <row r="135" s="76" customFormat="1"/>
    <row r="136" s="76" customFormat="1"/>
    <row r="137" s="76" customFormat="1"/>
    <row r="138" s="76" customFormat="1"/>
    <row r="139" s="76" customFormat="1"/>
    <row r="140" s="76" customFormat="1"/>
    <row r="141" s="76" customFormat="1"/>
    <row r="142" s="76" customFormat="1"/>
    <row r="143" s="76" customFormat="1"/>
    <row r="144" s="76" customFormat="1"/>
    <row r="145" s="76" customFormat="1"/>
    <row r="146" s="76" customFormat="1"/>
    <row r="147" s="76" customFormat="1"/>
    <row r="148" s="76" customFormat="1"/>
    <row r="149" s="76" customFormat="1"/>
    <row r="150" s="76" customFormat="1"/>
    <row r="151" s="76" customFormat="1"/>
    <row r="152" s="76" customFormat="1"/>
    <row r="153" s="76" customFormat="1"/>
    <row r="154" s="76" customFormat="1"/>
    <row r="155" s="76" customFormat="1"/>
    <row r="156" s="76" customFormat="1"/>
    <row r="157" s="76" customFormat="1"/>
    <row r="158" s="76" customFormat="1"/>
    <row r="159" s="76" customFormat="1"/>
    <row r="160" s="76" customFormat="1"/>
    <row r="161" s="76" customFormat="1"/>
    <row r="162" s="76" customFormat="1"/>
    <row r="163" s="76" customFormat="1"/>
    <row r="164" s="76" customFormat="1"/>
    <row r="165" s="76" customFormat="1"/>
    <row r="166" s="76" customFormat="1"/>
    <row r="167" s="76" customFormat="1"/>
    <row r="168" s="76" customFormat="1"/>
    <row r="169" s="76" customFormat="1"/>
    <row r="170" s="76" customFormat="1"/>
    <row r="171" s="76" customFormat="1"/>
    <row r="172" s="76" customFormat="1"/>
    <row r="173" s="76" customFormat="1"/>
    <row r="174" s="76" customFormat="1"/>
    <row r="175" s="76" customFormat="1"/>
    <row r="176" s="76" customFormat="1"/>
    <row r="177" s="76" customFormat="1"/>
    <row r="178" s="76" customFormat="1"/>
    <row r="179" s="76" customFormat="1"/>
    <row r="180" s="76" customFormat="1"/>
    <row r="181" s="76" customFormat="1"/>
    <row r="182" s="76" customFormat="1"/>
    <row r="183" s="76" customFormat="1"/>
    <row r="184" s="76" customFormat="1"/>
    <row r="185" s="76" customFormat="1"/>
    <row r="186" s="76" customFormat="1"/>
    <row r="187" s="76" customFormat="1"/>
    <row r="188" s="76" customFormat="1"/>
    <row r="189" s="76" customFormat="1"/>
    <row r="190" s="76" customFormat="1"/>
    <row r="191" s="76" customFormat="1"/>
    <row r="192" s="76" customFormat="1"/>
    <row r="193" s="76" customFormat="1"/>
    <row r="194" s="76" customFormat="1"/>
    <row r="195" s="76" customFormat="1"/>
    <row r="196" s="76" customFormat="1"/>
    <row r="197" s="76" customFormat="1"/>
    <row r="198" s="76" customFormat="1"/>
    <row r="199" s="76" customFormat="1"/>
    <row r="200" s="76" customFormat="1"/>
    <row r="201" s="76" customFormat="1"/>
    <row r="202" s="76" customFormat="1"/>
    <row r="203" s="76" customFormat="1"/>
    <row r="204" s="76" customFormat="1"/>
    <row r="205" s="76" customFormat="1"/>
    <row r="206" s="76" customFormat="1"/>
    <row r="207" s="76" customFormat="1"/>
    <row r="208" s="76" customFormat="1"/>
    <row r="209" s="76" customFormat="1"/>
    <row r="210" s="76" customFormat="1"/>
    <row r="211" s="76" customFormat="1"/>
    <row r="212" s="76" customFormat="1"/>
    <row r="213" s="76" customFormat="1"/>
    <row r="214" s="76" customFormat="1"/>
    <row r="215" s="76" customFormat="1"/>
    <row r="216" s="76" customFormat="1"/>
    <row r="217" s="76" customFormat="1"/>
    <row r="218" s="76" customFormat="1"/>
    <row r="219" s="76" customFormat="1"/>
    <row r="220" s="76" customFormat="1"/>
    <row r="221" s="76" customFormat="1"/>
    <row r="222" s="76" customFormat="1"/>
    <row r="223" s="76" customFormat="1"/>
    <row r="224" s="76" customFormat="1"/>
    <row r="225" s="76" customFormat="1"/>
    <row r="226" s="76" customFormat="1"/>
    <row r="227" s="76" customFormat="1"/>
    <row r="228" s="76" customFormat="1"/>
    <row r="229" s="76" customFormat="1"/>
    <row r="230" s="76" customFormat="1"/>
    <row r="231" s="76" customFormat="1"/>
    <row r="232" s="76" customFormat="1"/>
    <row r="233" s="76" customFormat="1"/>
    <row r="234" s="76" customFormat="1"/>
    <row r="235" s="76" customFormat="1"/>
    <row r="236" s="76" customFormat="1"/>
    <row r="237" s="76" customFormat="1"/>
    <row r="238" s="76" customFormat="1"/>
    <row r="239" s="76" customFormat="1"/>
    <row r="240" s="76" customFormat="1"/>
    <row r="241" s="76" customFormat="1"/>
    <row r="242" s="76" customFormat="1"/>
    <row r="243" s="76" customFormat="1"/>
    <row r="244" s="76" customFormat="1"/>
    <row r="245" s="76" customFormat="1"/>
    <row r="246" s="76" customFormat="1"/>
    <row r="247" s="76" customFormat="1"/>
    <row r="248" s="76" customFormat="1"/>
    <row r="249" s="76" customFormat="1"/>
    <row r="250" s="76" customFormat="1"/>
    <row r="251" s="76" customFormat="1"/>
    <row r="252" s="76" customFormat="1"/>
    <row r="253" s="76" customFormat="1"/>
    <row r="254" s="76" customFormat="1"/>
    <row r="255" s="76" customFormat="1"/>
    <row r="256" s="76" customFormat="1"/>
    <row r="257" s="76" customFormat="1"/>
    <row r="258" s="76" customFormat="1"/>
    <row r="259" s="76" customFormat="1"/>
    <row r="260" s="76" customFormat="1"/>
    <row r="261" s="76" customFormat="1"/>
    <row r="262" s="76" customFormat="1"/>
    <row r="263" s="76" customFormat="1"/>
    <row r="264" s="76" customFormat="1"/>
    <row r="265" s="76" customFormat="1"/>
    <row r="266" s="76" customFormat="1"/>
    <row r="267" s="76" customFormat="1"/>
    <row r="268" s="76" customFormat="1"/>
    <row r="269" s="76" customFormat="1"/>
    <row r="270" s="76" customFormat="1"/>
    <row r="271" s="76" customFormat="1"/>
    <row r="272" s="76" customFormat="1"/>
    <row r="273" s="76" customFormat="1"/>
    <row r="274" s="76" customFormat="1"/>
    <row r="275" s="76" customFormat="1"/>
    <row r="276" s="76" customFormat="1"/>
    <row r="277" s="76" customFormat="1"/>
  </sheetData>
  <mergeCells count="7">
    <mergeCell ref="G6:G7"/>
    <mergeCell ref="A6:A7"/>
    <mergeCell ref="B6:B7"/>
    <mergeCell ref="C6:C7"/>
    <mergeCell ref="D6:D7"/>
    <mergeCell ref="E6:E7"/>
    <mergeCell ref="F6:F7"/>
  </mergeCells>
  <hyperlinks>
    <hyperlink ref="A1" location="Índice!A1" display="Volver al Índice" xr:uid="{AFC5279A-3BBC-4DA9-A662-E71A9C15A6B4}"/>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B09E8-3969-406F-8E6C-1DB413ABADB7}">
  <dimension ref="A1:J29"/>
  <sheetViews>
    <sheetView showGridLines="0" zoomScaleNormal="100" workbookViewId="0"/>
  </sheetViews>
  <sheetFormatPr baseColWidth="10" defaultRowHeight="13.2"/>
  <cols>
    <col min="1" max="1" width="30.5546875" style="7" customWidth="1"/>
    <col min="2" max="5" width="15.5546875" style="7" customWidth="1"/>
    <col min="6" max="6" width="14.5546875" style="7" customWidth="1"/>
    <col min="7" max="9" width="15.5546875" style="7" customWidth="1"/>
    <col min="10" max="16384" width="11.5546875" style="7"/>
  </cols>
  <sheetData>
    <row r="1" spans="1:10" s="2" customFormat="1" ht="18.75" customHeight="1">
      <c r="A1" s="1174" t="s">
        <v>1064</v>
      </c>
      <c r="B1" s="68"/>
      <c r="C1" s="68"/>
      <c r="D1" s="68"/>
      <c r="E1" s="68"/>
      <c r="F1" s="68"/>
      <c r="G1" s="68"/>
      <c r="H1" s="68"/>
      <c r="I1" s="68"/>
    </row>
    <row r="2" spans="1:10" s="500" customFormat="1" ht="33.75" customHeight="1">
      <c r="A2" s="3" t="s">
        <v>584</v>
      </c>
      <c r="B2" s="3"/>
      <c r="C2" s="3"/>
      <c r="D2" s="3"/>
      <c r="E2" s="3"/>
      <c r="F2" s="3"/>
      <c r="G2" s="3"/>
      <c r="H2" s="3"/>
      <c r="I2" s="3"/>
    </row>
    <row r="3" spans="1:10" s="501" customFormat="1" ht="24" customHeight="1">
      <c r="A3" s="123">
        <v>45199</v>
      </c>
      <c r="B3" s="123"/>
      <c r="C3" s="123"/>
      <c r="D3" s="123"/>
      <c r="E3" s="123"/>
      <c r="F3" s="123"/>
      <c r="G3" s="123"/>
      <c r="H3" s="123"/>
      <c r="I3" s="123"/>
    </row>
    <row r="4" spans="1:10" s="104" customFormat="1" ht="22.5" customHeight="1">
      <c r="A4" s="502" t="s">
        <v>63</v>
      </c>
      <c r="B4" s="502"/>
      <c r="C4" s="502"/>
      <c r="D4" s="502"/>
      <c r="E4" s="502"/>
      <c r="F4" s="502"/>
      <c r="G4" s="502"/>
      <c r="H4" s="502"/>
      <c r="I4" s="502"/>
    </row>
    <row r="5" spans="1:10" s="94" customFormat="1" ht="12" customHeight="1" thickBot="1"/>
    <row r="6" spans="1:10" s="94" customFormat="1" ht="30" customHeight="1">
      <c r="A6" s="105" t="s">
        <v>64</v>
      </c>
      <c r="B6" s="525" t="s">
        <v>585</v>
      </c>
      <c r="C6" s="525"/>
      <c r="D6" s="526" t="s">
        <v>586</v>
      </c>
      <c r="E6" s="526" t="s">
        <v>587</v>
      </c>
      <c r="F6" s="205" t="s">
        <v>588</v>
      </c>
      <c r="G6" s="526" t="s">
        <v>589</v>
      </c>
      <c r="H6" s="526" t="s">
        <v>590</v>
      </c>
      <c r="I6" s="204" t="s">
        <v>591</v>
      </c>
    </row>
    <row r="7" spans="1:10" s="94" customFormat="1" ht="50.1" customHeight="1">
      <c r="A7" s="224"/>
      <c r="B7" s="527" t="s">
        <v>592</v>
      </c>
      <c r="C7" s="527" t="s">
        <v>593</v>
      </c>
      <c r="D7" s="528"/>
      <c r="E7" s="528"/>
      <c r="F7" s="208"/>
      <c r="G7" s="528"/>
      <c r="H7" s="528"/>
      <c r="I7" s="207"/>
    </row>
    <row r="8" spans="1:10" s="94" customFormat="1" ht="8.25" customHeight="1">
      <c r="A8" s="85"/>
      <c r="B8" s="529"/>
      <c r="C8" s="529"/>
      <c r="D8" s="529"/>
      <c r="E8" s="529"/>
      <c r="F8" s="529"/>
      <c r="G8" s="529"/>
      <c r="H8" s="529"/>
      <c r="I8" s="530"/>
      <c r="J8" s="531"/>
    </row>
    <row r="9" spans="1:10" s="15" customFormat="1" ht="20.100000000000001" customHeight="1">
      <c r="A9" s="85" t="s">
        <v>28</v>
      </c>
      <c r="B9" s="532">
        <v>67.135599911505679</v>
      </c>
      <c r="C9" s="532">
        <v>6.2311816048592179E-6</v>
      </c>
      <c r="D9" s="532" t="s">
        <v>67</v>
      </c>
      <c r="E9" s="532">
        <v>18.004875460633009</v>
      </c>
      <c r="F9" s="532">
        <v>6.1399469223672769</v>
      </c>
      <c r="G9" s="532">
        <v>6.656730526782539</v>
      </c>
      <c r="H9" s="532">
        <v>2.0628409475298803</v>
      </c>
      <c r="I9" s="533">
        <v>2150474.9580000001</v>
      </c>
    </row>
    <row r="10" spans="1:10" s="15" customFormat="1" ht="20.100000000000001" customHeight="1">
      <c r="A10" s="21" t="s">
        <v>29</v>
      </c>
      <c r="B10" s="532">
        <v>69.683781753729207</v>
      </c>
      <c r="C10" s="532">
        <v>1.611204534996033E-4</v>
      </c>
      <c r="D10" s="532" t="s">
        <v>67</v>
      </c>
      <c r="E10" s="532">
        <v>19.703340124061882</v>
      </c>
      <c r="F10" s="532">
        <v>3.9312282185636227</v>
      </c>
      <c r="G10" s="532">
        <v>5.073718557009828</v>
      </c>
      <c r="H10" s="532">
        <v>1.6077702261819438</v>
      </c>
      <c r="I10" s="533">
        <v>3757437.2890000003</v>
      </c>
    </row>
    <row r="11" spans="1:10" s="15" customFormat="1" ht="20.100000000000001" customHeight="1">
      <c r="A11" s="21" t="s">
        <v>30</v>
      </c>
      <c r="B11" s="532">
        <v>66.884553701107137</v>
      </c>
      <c r="C11" s="532">
        <v>3.4225734068595366</v>
      </c>
      <c r="D11" s="532" t="s">
        <v>67</v>
      </c>
      <c r="E11" s="532">
        <v>19.465832437015834</v>
      </c>
      <c r="F11" s="532">
        <v>5.3149290897750099</v>
      </c>
      <c r="G11" s="532">
        <v>3.8727275942117099</v>
      </c>
      <c r="H11" s="532">
        <v>1.0393837710307654</v>
      </c>
      <c r="I11" s="533">
        <v>2177851.784</v>
      </c>
    </row>
    <row r="12" spans="1:10" s="15" customFormat="1" ht="20.100000000000001" customHeight="1">
      <c r="A12" s="21" t="s">
        <v>31</v>
      </c>
      <c r="B12" s="532">
        <v>47.955051330595758</v>
      </c>
      <c r="C12" s="532">
        <v>0.46695336482578892</v>
      </c>
      <c r="D12" s="532" t="s">
        <v>67</v>
      </c>
      <c r="E12" s="532">
        <v>27.558106322554167</v>
      </c>
      <c r="F12" s="532">
        <v>15.936828830417985</v>
      </c>
      <c r="G12" s="532">
        <v>7.0248333457449537</v>
      </c>
      <c r="H12" s="532">
        <v>1.0582268058613555</v>
      </c>
      <c r="I12" s="533">
        <v>1070770.74</v>
      </c>
    </row>
    <row r="13" spans="1:10" s="15" customFormat="1" ht="20.100000000000001" customHeight="1">
      <c r="A13" s="21" t="s">
        <v>32</v>
      </c>
      <c r="B13" s="532">
        <v>91.805082675603074</v>
      </c>
      <c r="C13" s="532" t="s">
        <v>67</v>
      </c>
      <c r="D13" s="532" t="s">
        <v>67</v>
      </c>
      <c r="E13" s="532">
        <v>0.12442197265068647</v>
      </c>
      <c r="F13" s="532">
        <v>2.8136829771222094</v>
      </c>
      <c r="G13" s="532">
        <v>3.9561427079653941</v>
      </c>
      <c r="H13" s="532">
        <v>1.3006696666586171</v>
      </c>
      <c r="I13" s="533">
        <v>374142.11500000005</v>
      </c>
    </row>
    <row r="14" spans="1:10" s="15" customFormat="1" ht="20.100000000000001" customHeight="1">
      <c r="A14" s="21" t="s">
        <v>33</v>
      </c>
      <c r="B14" s="532">
        <v>48.108227437757598</v>
      </c>
      <c r="C14" s="532" t="s">
        <v>67</v>
      </c>
      <c r="D14" s="532" t="s">
        <v>67</v>
      </c>
      <c r="E14" s="532">
        <v>8.3536421727657579</v>
      </c>
      <c r="F14" s="532">
        <v>35.255497931515137</v>
      </c>
      <c r="G14" s="532">
        <v>6.2794259253083728</v>
      </c>
      <c r="H14" s="532">
        <v>2.0032065326531323</v>
      </c>
      <c r="I14" s="533">
        <v>1783653.129</v>
      </c>
    </row>
    <row r="15" spans="1:10" s="15" customFormat="1" ht="20.100000000000001" customHeight="1">
      <c r="A15" s="85" t="s">
        <v>34</v>
      </c>
      <c r="B15" s="532" t="s">
        <v>67</v>
      </c>
      <c r="C15" s="532" t="s">
        <v>67</v>
      </c>
      <c r="D15" s="532" t="s">
        <v>67</v>
      </c>
      <c r="E15" s="532">
        <v>94.53989605757441</v>
      </c>
      <c r="F15" s="532" t="s">
        <v>67</v>
      </c>
      <c r="G15" s="532">
        <v>4.095276295246089</v>
      </c>
      <c r="H15" s="532">
        <v>1.3648276471795144</v>
      </c>
      <c r="I15" s="533">
        <v>1067997.7819999999</v>
      </c>
      <c r="J15" s="534"/>
    </row>
    <row r="16" spans="1:10" s="15" customFormat="1" ht="20.100000000000001" customHeight="1">
      <c r="A16" s="85" t="s">
        <v>35</v>
      </c>
      <c r="B16" s="532">
        <v>85.244950706466867</v>
      </c>
      <c r="C16" s="532" t="s">
        <v>67</v>
      </c>
      <c r="D16" s="532" t="s">
        <v>67</v>
      </c>
      <c r="E16" s="532">
        <v>8.7969380841315701</v>
      </c>
      <c r="F16" s="532" t="s">
        <v>67</v>
      </c>
      <c r="G16" s="532">
        <v>5.5262460322366413</v>
      </c>
      <c r="H16" s="532">
        <v>0.43186517716491435</v>
      </c>
      <c r="I16" s="533">
        <v>626997.76300000004</v>
      </c>
      <c r="J16" s="534"/>
    </row>
    <row r="17" spans="1:10" s="15" customFormat="1" ht="20.100000000000001" customHeight="1">
      <c r="A17" s="85" t="s">
        <v>36</v>
      </c>
      <c r="B17" s="532">
        <v>80.743913423762933</v>
      </c>
      <c r="C17" s="532" t="s">
        <v>67</v>
      </c>
      <c r="D17" s="532" t="s">
        <v>67</v>
      </c>
      <c r="E17" s="532">
        <v>2.3367051788374056</v>
      </c>
      <c r="F17" s="532">
        <v>12.663736379362431</v>
      </c>
      <c r="G17" s="532">
        <v>3.7784522041944304</v>
      </c>
      <c r="H17" s="532">
        <v>0.47719281384278844</v>
      </c>
      <c r="I17" s="533">
        <v>662993.01</v>
      </c>
      <c r="J17" s="534"/>
    </row>
    <row r="18" spans="1:10" s="15" customFormat="1" ht="36" customHeight="1" thickBot="1">
      <c r="A18" s="90" t="s">
        <v>37</v>
      </c>
      <c r="B18" s="535">
        <v>60.732709989802416</v>
      </c>
      <c r="C18" s="535">
        <v>0.58179425525190931</v>
      </c>
      <c r="D18" s="535" t="s">
        <v>67</v>
      </c>
      <c r="E18" s="535">
        <v>22.500575847831488</v>
      </c>
      <c r="F18" s="535">
        <v>9.4312627327846101</v>
      </c>
      <c r="G18" s="535">
        <v>5.2924292635173726</v>
      </c>
      <c r="H18" s="535">
        <v>1.4612279108122037</v>
      </c>
      <c r="I18" s="536">
        <v>13672318.57</v>
      </c>
      <c r="J18" s="513"/>
    </row>
    <row r="19" spans="1:10" s="94" customFormat="1" ht="6.75" customHeight="1">
      <c r="A19" s="85"/>
      <c r="B19" s="537"/>
      <c r="C19" s="537"/>
      <c r="D19" s="537"/>
      <c r="E19" s="537"/>
      <c r="F19" s="537"/>
      <c r="G19" s="537"/>
      <c r="H19" s="537"/>
      <c r="I19" s="15"/>
    </row>
    <row r="20" spans="1:10" s="523" customFormat="1" ht="12" customHeight="1">
      <c r="A20" s="227" t="s">
        <v>581</v>
      </c>
      <c r="B20" s="15"/>
      <c r="C20" s="15"/>
      <c r="D20" s="15"/>
      <c r="E20" s="15"/>
      <c r="F20" s="15"/>
      <c r="G20" s="15"/>
      <c r="H20" s="139"/>
      <c r="I20" s="15"/>
    </row>
    <row r="21" spans="1:10" s="523" customFormat="1" ht="12" customHeight="1">
      <c r="A21" s="15" t="s">
        <v>594</v>
      </c>
      <c r="B21" s="15"/>
      <c r="C21" s="15"/>
      <c r="D21" s="15"/>
      <c r="E21" s="15"/>
      <c r="F21" s="15"/>
      <c r="G21" s="15"/>
      <c r="H21" s="139"/>
      <c r="I21" s="15"/>
    </row>
    <row r="22" spans="1:10" s="94" customFormat="1" ht="13.8">
      <c r="A22" s="229" t="s">
        <v>69</v>
      </c>
      <c r="B22" s="21"/>
      <c r="C22" s="21"/>
      <c r="D22" s="21"/>
      <c r="E22" s="21"/>
      <c r="F22" s="21"/>
      <c r="G22" s="21"/>
      <c r="H22" s="21"/>
      <c r="I22" s="15"/>
    </row>
    <row r="23" spans="1:10" s="94" customFormat="1" ht="12" customHeight="1">
      <c r="B23" s="518"/>
      <c r="C23" s="518"/>
      <c r="D23" s="518"/>
      <c r="E23" s="518"/>
      <c r="F23" s="518"/>
      <c r="G23" s="518"/>
      <c r="H23" s="518"/>
    </row>
    <row r="24" spans="1:10" s="94" customFormat="1" ht="13.8">
      <c r="B24" s="518"/>
      <c r="C24" s="518"/>
      <c r="D24" s="518"/>
      <c r="E24" s="518"/>
      <c r="F24" s="518"/>
      <c r="G24" s="518"/>
      <c r="H24" s="518"/>
    </row>
    <row r="25" spans="1:10" s="94" customFormat="1" ht="13.8">
      <c r="B25" s="518"/>
      <c r="C25" s="518"/>
      <c r="D25" s="518"/>
      <c r="E25" s="518"/>
      <c r="F25" s="518"/>
      <c r="G25" s="518"/>
      <c r="H25" s="518"/>
    </row>
    <row r="26" spans="1:10" s="94" customFormat="1" ht="13.8">
      <c r="B26" s="518"/>
      <c r="C26" s="518"/>
      <c r="D26" s="518"/>
      <c r="E26" s="518"/>
      <c r="F26" s="518"/>
      <c r="G26" s="518"/>
      <c r="H26" s="518"/>
    </row>
    <row r="27" spans="1:10" s="94" customFormat="1" ht="13.8">
      <c r="B27" s="518"/>
      <c r="C27" s="518"/>
      <c r="D27" s="518"/>
      <c r="E27" s="518"/>
      <c r="F27" s="518"/>
      <c r="G27" s="518"/>
      <c r="H27" s="518"/>
    </row>
    <row r="28" spans="1:10" s="94" customFormat="1" ht="13.8">
      <c r="B28" s="518"/>
      <c r="C28" s="518"/>
      <c r="D28" s="518"/>
      <c r="E28" s="518"/>
      <c r="F28" s="518"/>
      <c r="G28" s="518"/>
      <c r="H28" s="518"/>
    </row>
    <row r="29" spans="1:10">
      <c r="B29" s="524"/>
      <c r="C29" s="524"/>
      <c r="D29" s="524"/>
      <c r="E29" s="524"/>
      <c r="F29" s="524"/>
      <c r="G29" s="524"/>
      <c r="H29" s="524"/>
    </row>
  </sheetData>
  <mergeCells count="11">
    <mergeCell ref="I6:I7"/>
    <mergeCell ref="A2:I2"/>
    <mergeCell ref="A3:I3"/>
    <mergeCell ref="A4:I4"/>
    <mergeCell ref="A6:A7"/>
    <mergeCell ref="B6:C6"/>
    <mergeCell ref="D6:D7"/>
    <mergeCell ref="E6:E7"/>
    <mergeCell ref="F6:F7"/>
    <mergeCell ref="G6:G7"/>
    <mergeCell ref="H6:H7"/>
  </mergeCells>
  <hyperlinks>
    <hyperlink ref="A1" location="Índice!A1" display="Volver al Índice" xr:uid="{A27B864C-4CCA-43B8-8137-24EE3F710A0D}"/>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A8904-886D-4B80-968E-B940DCE06616}">
  <dimension ref="A1:AI25"/>
  <sheetViews>
    <sheetView showGridLines="0" zoomScaleNormal="75" workbookViewId="0"/>
  </sheetViews>
  <sheetFormatPr baseColWidth="10" defaultRowHeight="13.2"/>
  <cols>
    <col min="1" max="1" width="36.88671875" style="7" customWidth="1"/>
    <col min="2" max="7" width="18.5546875" style="7" customWidth="1"/>
    <col min="8" max="8" width="16.44140625" style="7" customWidth="1"/>
    <col min="9" max="10" width="11.5546875" style="7"/>
    <col min="11" max="11" width="13.88671875" style="7" customWidth="1"/>
    <col min="12" max="16384" width="11.5546875" style="7"/>
  </cols>
  <sheetData>
    <row r="1" spans="1:17" s="616" customFormat="1" ht="20.100000000000001" customHeight="1">
      <c r="A1" s="1174" t="s">
        <v>1064</v>
      </c>
      <c r="B1" s="68"/>
      <c r="C1" s="68"/>
      <c r="D1" s="68"/>
      <c r="E1" s="68"/>
      <c r="F1" s="68"/>
      <c r="G1" s="68"/>
      <c r="H1" s="68"/>
    </row>
    <row r="2" spans="1:17" s="500" customFormat="1" ht="24.9" customHeight="1">
      <c r="A2" s="357" t="s">
        <v>662</v>
      </c>
      <c r="B2" s="357"/>
      <c r="C2" s="357"/>
      <c r="D2" s="357"/>
      <c r="E2" s="357"/>
      <c r="F2" s="357"/>
      <c r="G2" s="357"/>
      <c r="H2" s="357"/>
    </row>
    <row r="3" spans="1:17" s="602" customFormat="1" ht="20.100000000000001" customHeight="1">
      <c r="A3" s="99">
        <v>45199</v>
      </c>
      <c r="B3" s="99"/>
      <c r="C3" s="99"/>
      <c r="D3" s="99"/>
      <c r="E3" s="99"/>
      <c r="F3" s="99"/>
      <c r="G3" s="99"/>
      <c r="H3" s="99"/>
    </row>
    <row r="4" spans="1:17" s="97" customFormat="1" ht="20.100000000000001" customHeight="1">
      <c r="A4" s="199" t="s">
        <v>63</v>
      </c>
      <c r="B4" s="199"/>
      <c r="C4" s="199"/>
      <c r="D4" s="199"/>
      <c r="E4" s="199"/>
      <c r="F4" s="199"/>
      <c r="G4" s="199"/>
      <c r="H4" s="199"/>
    </row>
    <row r="5" spans="1:17" ht="20.100000000000001" customHeight="1" thickBot="1"/>
    <row r="6" spans="1:17" ht="24.9" customHeight="1">
      <c r="A6" s="105" t="s">
        <v>64</v>
      </c>
      <c r="B6" s="105" t="s">
        <v>663</v>
      </c>
      <c r="C6" s="105"/>
      <c r="D6" s="105"/>
      <c r="E6" s="105"/>
      <c r="F6" s="105"/>
      <c r="G6" s="205" t="s">
        <v>664</v>
      </c>
      <c r="H6" s="204" t="s">
        <v>665</v>
      </c>
      <c r="I6" s="617"/>
      <c r="J6" s="617"/>
      <c r="K6" s="617"/>
    </row>
    <row r="7" spans="1:17" ht="15.75" customHeight="1">
      <c r="A7" s="106"/>
      <c r="B7" s="618" t="s">
        <v>666</v>
      </c>
      <c r="C7" s="618" t="s">
        <v>667</v>
      </c>
      <c r="D7" s="618" t="s">
        <v>668</v>
      </c>
      <c r="E7" s="618" t="s">
        <v>669</v>
      </c>
      <c r="F7" s="618" t="s">
        <v>101</v>
      </c>
      <c r="G7" s="619"/>
      <c r="H7" s="620"/>
      <c r="I7" s="617"/>
      <c r="J7" s="617"/>
      <c r="K7" s="617"/>
    </row>
    <row r="8" spans="1:17" ht="24.9" customHeight="1">
      <c r="A8" s="224"/>
      <c r="B8" s="208"/>
      <c r="C8" s="208"/>
      <c r="D8" s="208"/>
      <c r="E8" s="208"/>
      <c r="F8" s="208"/>
      <c r="G8" s="208"/>
      <c r="H8" s="207"/>
      <c r="I8" s="617"/>
      <c r="J8" s="617"/>
      <c r="K8" s="617"/>
    </row>
    <row r="9" spans="1:17" ht="9.75" customHeight="1">
      <c r="A9" s="29"/>
      <c r="B9" s="621"/>
      <c r="C9" s="621"/>
      <c r="D9" s="621"/>
      <c r="E9" s="621"/>
      <c r="F9" s="621"/>
      <c r="G9" s="621"/>
      <c r="H9" s="622"/>
      <c r="I9" s="617"/>
      <c r="J9" s="617"/>
      <c r="K9" s="617"/>
    </row>
    <row r="10" spans="1:17" s="21" customFormat="1" ht="20.100000000000001" customHeight="1">
      <c r="A10" s="85" t="s">
        <v>28</v>
      </c>
      <c r="B10" s="623">
        <v>7.0993321307566429E-2</v>
      </c>
      <c r="C10" s="623">
        <v>9.1165476961919687</v>
      </c>
      <c r="D10" s="623">
        <v>90.499696745467446</v>
      </c>
      <c r="E10" s="623">
        <v>0.31275295554743721</v>
      </c>
      <c r="F10" s="623">
        <v>99.999990718514411</v>
      </c>
      <c r="G10" s="623">
        <v>9.2814855825025518E-6</v>
      </c>
      <c r="H10" s="624">
        <v>1443734.398</v>
      </c>
      <c r="I10" s="625"/>
      <c r="J10" s="213"/>
      <c r="K10" s="213"/>
      <c r="L10" s="213"/>
      <c r="M10" s="213"/>
      <c r="N10" s="213"/>
      <c r="O10" s="213"/>
      <c r="P10" s="213"/>
      <c r="Q10" s="213"/>
    </row>
    <row r="11" spans="1:17" s="21" customFormat="1" ht="20.100000000000001" customHeight="1">
      <c r="A11" s="21" t="s">
        <v>29</v>
      </c>
      <c r="B11" s="623" t="s">
        <v>67</v>
      </c>
      <c r="C11" s="623">
        <v>13.549817421174144</v>
      </c>
      <c r="D11" s="623">
        <v>86.427204043053919</v>
      </c>
      <c r="E11" s="623">
        <v>2.2747319731552879E-2</v>
      </c>
      <c r="F11" s="623">
        <v>99.99976878395961</v>
      </c>
      <c r="G11" s="623">
        <v>2.3121604038754389E-4</v>
      </c>
      <c r="H11" s="624">
        <v>2618330.4539999999</v>
      </c>
      <c r="I11" s="625"/>
      <c r="J11" s="213"/>
      <c r="K11" s="213"/>
      <c r="L11" s="213"/>
      <c r="M11" s="213"/>
      <c r="N11" s="213"/>
      <c r="O11" s="213"/>
      <c r="P11" s="213"/>
      <c r="Q11" s="213"/>
    </row>
    <row r="12" spans="1:17" s="21" customFormat="1" ht="20.100000000000001" customHeight="1">
      <c r="A12" s="21" t="s">
        <v>30</v>
      </c>
      <c r="B12" s="623" t="s">
        <v>67</v>
      </c>
      <c r="C12" s="623">
        <v>12.765223548535992</v>
      </c>
      <c r="D12" s="623">
        <v>80.775970913330951</v>
      </c>
      <c r="E12" s="623">
        <v>1.5907735936565348</v>
      </c>
      <c r="F12" s="623">
        <v>95.131968055523473</v>
      </c>
      <c r="G12" s="623">
        <v>4.8680319444765319</v>
      </c>
      <c r="H12" s="624">
        <v>1531185.0219999999</v>
      </c>
      <c r="I12" s="625"/>
      <c r="J12" s="213"/>
      <c r="K12" s="213"/>
      <c r="L12" s="213"/>
      <c r="M12" s="213"/>
      <c r="N12" s="213"/>
      <c r="O12" s="213"/>
      <c r="P12" s="213"/>
      <c r="Q12" s="213"/>
    </row>
    <row r="13" spans="1:17" s="21" customFormat="1" ht="20.100000000000001" customHeight="1">
      <c r="A13" s="21" t="s">
        <v>31</v>
      </c>
      <c r="B13" s="623" t="s">
        <v>67</v>
      </c>
      <c r="C13" s="623">
        <v>1.498326121533019</v>
      </c>
      <c r="D13" s="623">
        <v>97.537332629559657</v>
      </c>
      <c r="E13" s="623" t="s">
        <v>67</v>
      </c>
      <c r="F13" s="623">
        <v>99.035658751092683</v>
      </c>
      <c r="G13" s="623">
        <v>0.96434124890731943</v>
      </c>
      <c r="H13" s="624">
        <v>518488.658</v>
      </c>
      <c r="I13" s="625"/>
      <c r="J13" s="213"/>
      <c r="K13" s="213"/>
      <c r="L13" s="213"/>
      <c r="M13" s="213"/>
      <c r="N13" s="213"/>
      <c r="O13" s="213"/>
      <c r="P13" s="213"/>
      <c r="Q13" s="213"/>
    </row>
    <row r="14" spans="1:17" s="21" customFormat="1" ht="20.100000000000001" customHeight="1">
      <c r="A14" s="21" t="s">
        <v>32</v>
      </c>
      <c r="B14" s="623" t="s">
        <v>67</v>
      </c>
      <c r="C14" s="623">
        <v>43.169522229667365</v>
      </c>
      <c r="D14" s="623">
        <v>56.686429828393834</v>
      </c>
      <c r="E14" s="623">
        <v>0.14404794193880816</v>
      </c>
      <c r="F14" s="623">
        <v>100</v>
      </c>
      <c r="G14" s="623" t="s">
        <v>67</v>
      </c>
      <c r="H14" s="624">
        <v>343481.47799999994</v>
      </c>
      <c r="I14" s="625"/>
      <c r="J14" s="213"/>
      <c r="K14" s="213"/>
      <c r="L14" s="213"/>
      <c r="M14" s="213"/>
      <c r="N14" s="213"/>
      <c r="O14" s="213"/>
      <c r="P14" s="213"/>
      <c r="Q14" s="213"/>
    </row>
    <row r="15" spans="1:17" s="21" customFormat="1" ht="20.100000000000001" customHeight="1">
      <c r="A15" s="21" t="s">
        <v>33</v>
      </c>
      <c r="B15" s="623" t="s">
        <v>67</v>
      </c>
      <c r="C15" s="623">
        <v>35.605464870717348</v>
      </c>
      <c r="D15" s="623">
        <v>63.479687995639189</v>
      </c>
      <c r="E15" s="623">
        <v>0.91484713364347181</v>
      </c>
      <c r="F15" s="623">
        <v>100</v>
      </c>
      <c r="G15" s="623" t="s">
        <v>67</v>
      </c>
      <c r="H15" s="624">
        <v>858083.90399999986</v>
      </c>
      <c r="I15" s="625"/>
      <c r="J15" s="213"/>
      <c r="K15" s="213"/>
      <c r="L15" s="213"/>
      <c r="M15" s="213"/>
      <c r="N15" s="213"/>
      <c r="O15" s="213"/>
      <c r="P15" s="213"/>
      <c r="Q15" s="213"/>
    </row>
    <row r="16" spans="1:17" s="21" customFormat="1" ht="20.100000000000001" customHeight="1">
      <c r="A16" s="85" t="s">
        <v>34</v>
      </c>
      <c r="B16" s="623" t="s">
        <v>67</v>
      </c>
      <c r="C16" s="623" t="s">
        <v>67</v>
      </c>
      <c r="D16" s="623" t="s">
        <v>67</v>
      </c>
      <c r="E16" s="623" t="s">
        <v>67</v>
      </c>
      <c r="F16" s="623" t="s">
        <v>67</v>
      </c>
      <c r="G16" s="623" t="s">
        <v>67</v>
      </c>
      <c r="H16" s="626" t="s">
        <v>67</v>
      </c>
      <c r="I16" s="625"/>
      <c r="J16" s="213"/>
      <c r="K16" s="213"/>
      <c r="L16" s="213"/>
      <c r="M16" s="213"/>
      <c r="N16" s="213"/>
      <c r="O16" s="213"/>
      <c r="P16" s="213"/>
      <c r="Q16" s="213"/>
    </row>
    <row r="17" spans="1:35" s="21" customFormat="1" ht="20.100000000000001" customHeight="1">
      <c r="A17" s="85" t="s">
        <v>35</v>
      </c>
      <c r="B17" s="623" t="s">
        <v>67</v>
      </c>
      <c r="C17" s="623">
        <v>4.2481701610885088</v>
      </c>
      <c r="D17" s="623">
        <v>95.181521209204391</v>
      </c>
      <c r="E17" s="623">
        <v>0.57030862970709983</v>
      </c>
      <c r="F17" s="623">
        <v>100</v>
      </c>
      <c r="G17" s="623" t="s">
        <v>67</v>
      </c>
      <c r="H17" s="626">
        <v>534483.93400000001</v>
      </c>
      <c r="I17" s="625"/>
      <c r="J17" s="213"/>
      <c r="K17" s="213"/>
      <c r="L17" s="213"/>
      <c r="M17" s="213"/>
      <c r="N17" s="213"/>
      <c r="O17" s="213"/>
      <c r="P17" s="213"/>
      <c r="Q17" s="213"/>
    </row>
    <row r="18" spans="1:35" s="21" customFormat="1" ht="20.100000000000001" customHeight="1">
      <c r="A18" s="85" t="s">
        <v>36</v>
      </c>
      <c r="B18" s="623" t="s">
        <v>67</v>
      </c>
      <c r="C18" s="623">
        <v>20.37660728405335</v>
      </c>
      <c r="D18" s="623">
        <v>76.641198122487125</v>
      </c>
      <c r="E18" s="623">
        <v>2.9821945934595258</v>
      </c>
      <c r="F18" s="623">
        <v>100</v>
      </c>
      <c r="G18" s="623" t="s">
        <v>67</v>
      </c>
      <c r="H18" s="626">
        <v>535326.50199999998</v>
      </c>
      <c r="I18" s="625"/>
      <c r="J18" s="213"/>
      <c r="K18" s="213"/>
      <c r="L18" s="213"/>
      <c r="M18" s="213"/>
      <c r="N18" s="213"/>
      <c r="O18" s="213"/>
      <c r="P18" s="213"/>
      <c r="Q18" s="213"/>
    </row>
    <row r="19" spans="1:35" s="93" customFormat="1" ht="25.5" customHeight="1" thickBot="1">
      <c r="A19" s="90" t="s">
        <v>37</v>
      </c>
      <c r="B19" s="627">
        <v>1.2226422749440365E-2</v>
      </c>
      <c r="C19" s="627">
        <v>15.211731127107909</v>
      </c>
      <c r="D19" s="627">
        <v>83.14930819236649</v>
      </c>
      <c r="E19" s="627">
        <v>0.67786536873375702</v>
      </c>
      <c r="F19" s="627">
        <v>99.051131110957584</v>
      </c>
      <c r="G19" s="627">
        <v>0.94886888904241162</v>
      </c>
      <c r="H19" s="628">
        <v>8383114.3500000006</v>
      </c>
      <c r="J19" s="629"/>
      <c r="K19" s="629"/>
      <c r="L19" s="629"/>
      <c r="M19" s="629"/>
      <c r="N19" s="629"/>
      <c r="O19" s="629"/>
      <c r="P19" s="629"/>
      <c r="Q19" s="629"/>
    </row>
    <row r="20" spans="1:35" ht="6" customHeight="1">
      <c r="A20" s="15"/>
      <c r="B20" s="15"/>
      <c r="C20" s="15"/>
      <c r="D20" s="15"/>
      <c r="E20" s="15"/>
      <c r="F20" s="15"/>
      <c r="G20" s="15"/>
      <c r="H20" s="1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row>
    <row r="21" spans="1:35" s="122" customFormat="1" ht="11.1" customHeight="1">
      <c r="A21" s="227" t="s">
        <v>581</v>
      </c>
      <c r="B21" s="15"/>
      <c r="C21" s="15"/>
      <c r="D21" s="15"/>
      <c r="E21" s="15"/>
      <c r="F21" s="15"/>
      <c r="G21" s="15"/>
      <c r="H21" s="15"/>
    </row>
    <row r="22" spans="1:35" s="122" customFormat="1" ht="11.1" customHeight="1">
      <c r="A22" s="26" t="s">
        <v>670</v>
      </c>
      <c r="B22" s="15"/>
      <c r="C22" s="15"/>
      <c r="D22" s="15"/>
      <c r="E22" s="15"/>
      <c r="F22" s="15"/>
      <c r="G22" s="15"/>
      <c r="H22" s="15"/>
    </row>
    <row r="23" spans="1:35" s="122" customFormat="1" ht="10.199999999999999">
      <c r="A23" s="229" t="s">
        <v>69</v>
      </c>
      <c r="B23" s="15"/>
      <c r="C23" s="15"/>
      <c r="D23" s="15"/>
      <c r="E23" s="15"/>
      <c r="F23" s="15"/>
      <c r="G23" s="15"/>
      <c r="H23" s="15"/>
    </row>
    <row r="24" spans="1:35" s="122" customFormat="1" ht="10.199999999999999">
      <c r="A24" s="25"/>
      <c r="B24" s="25"/>
      <c r="C24" s="25"/>
      <c r="D24" s="25"/>
      <c r="E24" s="25"/>
      <c r="F24" s="25"/>
      <c r="G24" s="25"/>
      <c r="H24" s="25"/>
    </row>
    <row r="25" spans="1:35">
      <c r="A25" s="25"/>
      <c r="B25" s="25"/>
      <c r="C25" s="25"/>
      <c r="D25" s="25"/>
      <c r="E25" s="25"/>
      <c r="F25" s="25"/>
      <c r="G25" s="25"/>
      <c r="H25" s="25"/>
    </row>
  </sheetData>
  <mergeCells count="9">
    <mergeCell ref="A6:A8"/>
    <mergeCell ref="B6:F6"/>
    <mergeCell ref="G6:G8"/>
    <mergeCell ref="H6:H8"/>
    <mergeCell ref="B7:B8"/>
    <mergeCell ref="C7:C8"/>
    <mergeCell ref="D7:D8"/>
    <mergeCell ref="E7:E8"/>
    <mergeCell ref="F7:F8"/>
  </mergeCells>
  <hyperlinks>
    <hyperlink ref="A1" location="Índice!A1" display="Volver al Índice" xr:uid="{7AAF536F-26F3-43A0-8393-D516AF750859}"/>
  </hyperlinks>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C0DD4-E902-4BCA-9A31-F4752F2DCCF0}">
  <dimension ref="A1:O36"/>
  <sheetViews>
    <sheetView showGridLines="0" zoomScaleNormal="100" workbookViewId="0"/>
  </sheetViews>
  <sheetFormatPr baseColWidth="10" defaultRowHeight="13.2"/>
  <cols>
    <col min="1" max="1" width="44" style="7" customWidth="1"/>
    <col min="2" max="2" width="21.88671875" style="7" customWidth="1"/>
    <col min="3" max="4" width="21.5546875" style="7" customWidth="1"/>
    <col min="5" max="5" width="21" style="7" customWidth="1"/>
    <col min="6" max="6" width="22.44140625" style="7" customWidth="1"/>
    <col min="7" max="7" width="13.44140625" style="7" customWidth="1"/>
    <col min="8" max="8" width="19.5546875" style="7" customWidth="1"/>
    <col min="9" max="16384" width="11.5546875" style="7"/>
  </cols>
  <sheetData>
    <row r="1" spans="1:15" s="630" customFormat="1" ht="18" customHeight="1">
      <c r="A1" s="1174" t="s">
        <v>1064</v>
      </c>
      <c r="B1" s="68"/>
      <c r="C1" s="68"/>
      <c r="D1" s="68"/>
      <c r="E1" s="68"/>
      <c r="F1" s="68"/>
    </row>
    <row r="2" spans="1:15" s="500" customFormat="1" ht="24.9" customHeight="1">
      <c r="A2" s="357" t="s">
        <v>671</v>
      </c>
      <c r="B2" s="357"/>
      <c r="C2" s="357"/>
      <c r="D2" s="357"/>
      <c r="E2" s="357"/>
      <c r="F2" s="357"/>
      <c r="H2" s="631"/>
    </row>
    <row r="3" spans="1:15" s="501" customFormat="1" ht="18" customHeight="1">
      <c r="A3" s="99">
        <v>45199</v>
      </c>
      <c r="B3" s="99"/>
      <c r="C3" s="99"/>
      <c r="D3" s="99"/>
      <c r="E3" s="99"/>
      <c r="F3" s="99"/>
      <c r="H3" s="632"/>
    </row>
    <row r="4" spans="1:15" s="104" customFormat="1" ht="18" customHeight="1">
      <c r="A4" s="199" t="s">
        <v>63</v>
      </c>
      <c r="B4" s="199"/>
      <c r="C4" s="199"/>
      <c r="D4" s="199"/>
      <c r="E4" s="199"/>
      <c r="F4" s="199"/>
      <c r="H4" s="592"/>
    </row>
    <row r="5" spans="1:15" ht="7.5" customHeight="1" thickBot="1">
      <c r="A5" s="633"/>
      <c r="B5" s="633"/>
      <c r="C5" s="633"/>
      <c r="D5" s="633"/>
      <c r="E5" s="633"/>
      <c r="F5" s="633"/>
      <c r="G5" s="633"/>
      <c r="H5" s="633"/>
    </row>
    <row r="6" spans="1:15" s="25" customFormat="1" ht="35.1" customHeight="1">
      <c r="A6" s="204" t="s">
        <v>64</v>
      </c>
      <c r="B6" s="204" t="s">
        <v>672</v>
      </c>
      <c r="C6" s="204"/>
      <c r="D6" s="204" t="s">
        <v>673</v>
      </c>
      <c r="E6" s="204"/>
      <c r="F6" s="204" t="s">
        <v>674</v>
      </c>
    </row>
    <row r="7" spans="1:15" s="25" customFormat="1" ht="35.1" customHeight="1">
      <c r="A7" s="620"/>
      <c r="B7" s="618" t="s">
        <v>675</v>
      </c>
      <c r="C7" s="618" t="s">
        <v>676</v>
      </c>
      <c r="D7" s="618" t="s">
        <v>675</v>
      </c>
      <c r="E7" s="618" t="s">
        <v>676</v>
      </c>
      <c r="F7" s="620"/>
    </row>
    <row r="8" spans="1:15" s="25" customFormat="1" ht="7.5" customHeight="1">
      <c r="A8" s="375"/>
      <c r="B8" s="634"/>
      <c r="C8" s="634"/>
      <c r="D8" s="634"/>
      <c r="E8" s="634"/>
      <c r="F8" s="375"/>
    </row>
    <row r="9" spans="1:15" s="25" customFormat="1" ht="8.25" customHeight="1">
      <c r="A9" s="635"/>
      <c r="B9" s="636"/>
      <c r="C9" s="636"/>
      <c r="D9" s="636"/>
      <c r="E9" s="636"/>
      <c r="F9" s="637"/>
    </row>
    <row r="10" spans="1:15" s="21" customFormat="1" ht="20.100000000000001" customHeight="1">
      <c r="A10" s="85" t="s">
        <v>28</v>
      </c>
      <c r="B10" s="638">
        <v>98.142944878960279</v>
      </c>
      <c r="C10" s="638">
        <v>1.8570551210397197</v>
      </c>
      <c r="D10" s="638" t="s">
        <v>67</v>
      </c>
      <c r="E10" s="638" t="s">
        <v>67</v>
      </c>
      <c r="F10" s="639">
        <v>387190.33799999999</v>
      </c>
      <c r="G10" s="640"/>
      <c r="H10" s="213"/>
      <c r="I10" s="213"/>
      <c r="J10" s="213"/>
      <c r="K10" s="213"/>
      <c r="L10" s="213"/>
      <c r="M10" s="213"/>
      <c r="N10" s="213"/>
      <c r="O10" s="213"/>
    </row>
    <row r="11" spans="1:15" s="21" customFormat="1" ht="20.100000000000001" customHeight="1">
      <c r="A11" s="21" t="s">
        <v>29</v>
      </c>
      <c r="B11" s="638">
        <v>73.660773555606823</v>
      </c>
      <c r="C11" s="638">
        <v>26.339226444393166</v>
      </c>
      <c r="D11" s="638" t="s">
        <v>67</v>
      </c>
      <c r="E11" s="638" t="s">
        <v>67</v>
      </c>
      <c r="F11" s="639">
        <v>740340.64899999998</v>
      </c>
      <c r="G11" s="640"/>
      <c r="H11" s="213"/>
      <c r="I11" s="213"/>
      <c r="J11" s="213"/>
      <c r="K11" s="213"/>
      <c r="L11" s="213"/>
      <c r="M11" s="213"/>
      <c r="N11" s="213"/>
      <c r="O11" s="213"/>
    </row>
    <row r="12" spans="1:15" s="21" customFormat="1" ht="20.100000000000001" customHeight="1">
      <c r="A12" s="21" t="s">
        <v>30</v>
      </c>
      <c r="B12" s="638">
        <v>80.743580285785839</v>
      </c>
      <c r="C12" s="638">
        <v>12.537315363564922</v>
      </c>
      <c r="D12" s="638">
        <v>6.7191043506492507</v>
      </c>
      <c r="E12" s="638" t="s">
        <v>67</v>
      </c>
      <c r="F12" s="639">
        <v>423936.97899999999</v>
      </c>
      <c r="G12" s="640"/>
      <c r="H12" s="213"/>
      <c r="I12" s="213"/>
      <c r="J12" s="213"/>
      <c r="K12" s="213"/>
      <c r="L12" s="213"/>
      <c r="M12" s="213"/>
      <c r="N12" s="213"/>
      <c r="O12" s="213"/>
    </row>
    <row r="13" spans="1:15" s="21" customFormat="1" ht="20.100000000000001" customHeight="1">
      <c r="A13" s="21" t="s">
        <v>31</v>
      </c>
      <c r="B13" s="638">
        <v>3.4130434913006282</v>
      </c>
      <c r="C13" s="638">
        <v>96.586956508699359</v>
      </c>
      <c r="D13" s="638" t="s">
        <v>67</v>
      </c>
      <c r="E13" s="638" t="s">
        <v>67</v>
      </c>
      <c r="F13" s="639">
        <v>295084.13900000002</v>
      </c>
      <c r="G13" s="640"/>
      <c r="H13" s="213"/>
      <c r="I13" s="213"/>
      <c r="J13" s="213"/>
      <c r="K13" s="213"/>
      <c r="L13" s="213"/>
      <c r="M13" s="213"/>
      <c r="N13" s="213"/>
      <c r="O13" s="213"/>
    </row>
    <row r="14" spans="1:15" s="21" customFormat="1" ht="20.100000000000001" customHeight="1">
      <c r="A14" s="21" t="s">
        <v>32</v>
      </c>
      <c r="B14" s="638">
        <v>100</v>
      </c>
      <c r="C14" s="638" t="s">
        <v>67</v>
      </c>
      <c r="D14" s="638" t="s">
        <v>67</v>
      </c>
      <c r="E14" s="638" t="s">
        <v>67</v>
      </c>
      <c r="F14" s="639">
        <v>465.51499999999999</v>
      </c>
      <c r="G14" s="640"/>
      <c r="H14" s="213"/>
      <c r="I14" s="213"/>
      <c r="J14" s="213"/>
      <c r="K14" s="213"/>
      <c r="L14" s="213"/>
      <c r="M14" s="213"/>
      <c r="N14" s="213"/>
      <c r="O14" s="213"/>
    </row>
    <row r="15" spans="1:15" s="21" customFormat="1" ht="20.100000000000001" customHeight="1">
      <c r="A15" s="21" t="s">
        <v>33</v>
      </c>
      <c r="B15" s="638">
        <v>100</v>
      </c>
      <c r="C15" s="638" t="s">
        <v>67</v>
      </c>
      <c r="D15" s="638" t="s">
        <v>67</v>
      </c>
      <c r="E15" s="638" t="s">
        <v>67</v>
      </c>
      <c r="F15" s="639">
        <v>149000</v>
      </c>
      <c r="G15" s="640"/>
      <c r="H15" s="213"/>
      <c r="I15" s="213"/>
      <c r="J15" s="213"/>
      <c r="K15" s="213"/>
      <c r="L15" s="213"/>
      <c r="M15" s="213"/>
      <c r="N15" s="213"/>
      <c r="O15" s="213"/>
    </row>
    <row r="16" spans="1:15" s="21" customFormat="1" ht="20.100000000000001" customHeight="1">
      <c r="A16" s="85" t="s">
        <v>34</v>
      </c>
      <c r="B16" s="638">
        <v>22.354010518615798</v>
      </c>
      <c r="C16" s="638">
        <v>10.727628916664424</v>
      </c>
      <c r="D16" s="638">
        <v>20.220432374429055</v>
      </c>
      <c r="E16" s="638">
        <v>46.697928190290725</v>
      </c>
      <c r="F16" s="639">
        <v>1009683.993</v>
      </c>
      <c r="G16" s="640"/>
      <c r="H16" s="213"/>
      <c r="I16" s="213"/>
      <c r="J16" s="213"/>
      <c r="K16" s="213"/>
      <c r="L16" s="213"/>
      <c r="M16" s="213"/>
      <c r="N16" s="213"/>
      <c r="O16" s="213"/>
    </row>
    <row r="17" spans="1:15" s="21" customFormat="1" ht="20.100000000000001" customHeight="1">
      <c r="A17" s="85" t="s">
        <v>35</v>
      </c>
      <c r="B17" s="638">
        <v>26.727013020471436</v>
      </c>
      <c r="C17" s="638">
        <v>2.183223568600714</v>
      </c>
      <c r="D17" s="638">
        <v>18.962008267187581</v>
      </c>
      <c r="E17" s="638">
        <v>52.127755143740259</v>
      </c>
      <c r="F17" s="639">
        <v>55156.605000000003</v>
      </c>
      <c r="G17" s="640"/>
      <c r="H17" s="641"/>
      <c r="I17" s="213"/>
      <c r="J17" s="213"/>
      <c r="K17" s="213"/>
      <c r="L17" s="213"/>
      <c r="M17" s="213"/>
      <c r="N17" s="213"/>
      <c r="O17" s="213"/>
    </row>
    <row r="18" spans="1:15" s="21" customFormat="1" ht="20.100000000000001" customHeight="1">
      <c r="A18" s="85" t="s">
        <v>36</v>
      </c>
      <c r="B18" s="638">
        <v>18.349049637391534</v>
      </c>
      <c r="C18" s="638">
        <v>81.650950362608484</v>
      </c>
      <c r="D18" s="638" t="s">
        <v>67</v>
      </c>
      <c r="E18" s="638" t="s">
        <v>67</v>
      </c>
      <c r="F18" s="639">
        <v>15492.191999999999</v>
      </c>
      <c r="G18" s="640"/>
      <c r="H18" s="213"/>
      <c r="I18" s="213"/>
      <c r="J18" s="213"/>
      <c r="K18" s="213"/>
      <c r="L18" s="213"/>
      <c r="M18" s="213"/>
      <c r="N18" s="213"/>
      <c r="O18" s="213"/>
    </row>
    <row r="19" spans="1:15" s="412" customFormat="1" ht="30" customHeight="1" thickBot="1">
      <c r="A19" s="90" t="s">
        <v>37</v>
      </c>
      <c r="B19" s="642">
        <v>54.300337587355664</v>
      </c>
      <c r="C19" s="642">
        <v>21.535983249710494</v>
      </c>
      <c r="D19" s="642">
        <v>7.9024169746644706</v>
      </c>
      <c r="E19" s="642">
        <v>16.261262188269381</v>
      </c>
      <c r="F19" s="643">
        <v>3076350.4099999997</v>
      </c>
      <c r="G19" s="640"/>
      <c r="H19" s="644"/>
      <c r="I19" s="644"/>
      <c r="J19" s="644"/>
      <c r="K19" s="644"/>
      <c r="L19" s="644"/>
      <c r="M19" s="644"/>
      <c r="N19" s="644"/>
      <c r="O19" s="644"/>
    </row>
    <row r="20" spans="1:15" ht="5.25" customHeight="1">
      <c r="A20" s="15"/>
      <c r="B20" s="645"/>
      <c r="C20" s="645"/>
      <c r="D20" s="645"/>
      <c r="E20" s="645"/>
      <c r="F20" s="31"/>
      <c r="G20" s="646"/>
      <c r="H20" s="647"/>
    </row>
    <row r="21" spans="1:15">
      <c r="A21" s="89" t="s">
        <v>581</v>
      </c>
      <c r="B21" s="15"/>
      <c r="C21" s="15"/>
      <c r="D21" s="15"/>
      <c r="E21" s="15"/>
      <c r="F21" s="648"/>
      <c r="G21" s="25"/>
      <c r="H21" s="371"/>
    </row>
    <row r="22" spans="1:15">
      <c r="A22" s="229" t="s">
        <v>69</v>
      </c>
      <c r="B22" s="645"/>
      <c r="C22" s="645"/>
      <c r="D22" s="645"/>
      <c r="E22" s="645"/>
      <c r="F22" s="31"/>
      <c r="G22" s="646"/>
      <c r="H22" s="647"/>
    </row>
    <row r="23" spans="1:15">
      <c r="A23" s="15"/>
      <c r="B23" s="15"/>
      <c r="C23" s="15"/>
      <c r="D23" s="15"/>
      <c r="E23" s="15"/>
      <c r="F23" s="16"/>
      <c r="G23" s="25"/>
      <c r="H23" s="371"/>
    </row>
    <row r="24" spans="1:15">
      <c r="A24" s="15"/>
      <c r="B24" s="15"/>
      <c r="C24" s="15"/>
      <c r="D24" s="15"/>
      <c r="E24" s="15"/>
      <c r="F24" s="16"/>
      <c r="G24" s="25"/>
      <c r="H24" s="371"/>
    </row>
    <row r="25" spans="1:15">
      <c r="A25" s="15"/>
      <c r="B25" s="15"/>
      <c r="C25" s="15"/>
      <c r="D25" s="15"/>
      <c r="E25" s="15"/>
      <c r="F25" s="15"/>
      <c r="G25" s="25"/>
      <c r="H25" s="371"/>
    </row>
    <row r="26" spans="1:15">
      <c r="H26" s="371"/>
    </row>
    <row r="27" spans="1:15">
      <c r="H27" s="371"/>
    </row>
    <row r="28" spans="1:15">
      <c r="H28" s="371"/>
    </row>
    <row r="29" spans="1:15">
      <c r="D29" s="574"/>
    </row>
    <row r="33" s="7" customFormat="1"/>
    <row r="34" s="7" customFormat="1"/>
    <row r="35" s="7" customFormat="1"/>
    <row r="36" s="7" customFormat="1"/>
  </sheetData>
  <mergeCells count="8">
    <mergeCell ref="A6:A8"/>
    <mergeCell ref="B6:C6"/>
    <mergeCell ref="D6:E6"/>
    <mergeCell ref="F6:F8"/>
    <mergeCell ref="B7:B8"/>
    <mergeCell ref="C7:C8"/>
    <mergeCell ref="D7:D8"/>
    <mergeCell ref="E7:E8"/>
  </mergeCells>
  <hyperlinks>
    <hyperlink ref="A1" location="Índice!A1" display="Volver al Índice" xr:uid="{C12CA683-9921-42E9-9E7B-FA0BB7A7F3F4}"/>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73263-8454-4348-9385-2526DB763BE9}">
  <dimension ref="A1:F198"/>
  <sheetViews>
    <sheetView showGridLines="0" workbookViewId="0">
      <selection activeCell="A5" sqref="A5"/>
    </sheetView>
  </sheetViews>
  <sheetFormatPr baseColWidth="10" defaultRowHeight="13.2"/>
  <cols>
    <col min="1" max="1" width="37.109375" style="654" customWidth="1"/>
    <col min="2" max="3" width="15.6640625" style="654" customWidth="1"/>
    <col min="4" max="4" width="16.44140625" style="654" customWidth="1"/>
    <col min="5" max="5" width="15.6640625" style="654" customWidth="1"/>
    <col min="6" max="256" width="11.5546875" style="654"/>
    <col min="257" max="257" width="37.109375" style="654" customWidth="1"/>
    <col min="258" max="259" width="15.6640625" style="654" customWidth="1"/>
    <col min="260" max="260" width="16.44140625" style="654" customWidth="1"/>
    <col min="261" max="261" width="15.6640625" style="654" customWidth="1"/>
    <col min="262" max="512" width="11.5546875" style="654"/>
    <col min="513" max="513" width="37.109375" style="654" customWidth="1"/>
    <col min="514" max="515" width="15.6640625" style="654" customWidth="1"/>
    <col min="516" max="516" width="16.44140625" style="654" customWidth="1"/>
    <col min="517" max="517" width="15.6640625" style="654" customWidth="1"/>
    <col min="518" max="768" width="11.5546875" style="654"/>
    <col min="769" max="769" width="37.109375" style="654" customWidth="1"/>
    <col min="770" max="771" width="15.6640625" style="654" customWidth="1"/>
    <col min="772" max="772" width="16.44140625" style="654" customWidth="1"/>
    <col min="773" max="773" width="15.6640625" style="654" customWidth="1"/>
    <col min="774" max="1024" width="11.5546875" style="654"/>
    <col min="1025" max="1025" width="37.109375" style="654" customWidth="1"/>
    <col min="1026" max="1027" width="15.6640625" style="654" customWidth="1"/>
    <col min="1028" max="1028" width="16.44140625" style="654" customWidth="1"/>
    <col min="1029" max="1029" width="15.6640625" style="654" customWidth="1"/>
    <col min="1030" max="1280" width="11.5546875" style="654"/>
    <col min="1281" max="1281" width="37.109375" style="654" customWidth="1"/>
    <col min="1282" max="1283" width="15.6640625" style="654" customWidth="1"/>
    <col min="1284" max="1284" width="16.44140625" style="654" customWidth="1"/>
    <col min="1285" max="1285" width="15.6640625" style="654" customWidth="1"/>
    <col min="1286" max="1536" width="11.5546875" style="654"/>
    <col min="1537" max="1537" width="37.109375" style="654" customWidth="1"/>
    <col min="1538" max="1539" width="15.6640625" style="654" customWidth="1"/>
    <col min="1540" max="1540" width="16.44140625" style="654" customWidth="1"/>
    <col min="1541" max="1541" width="15.6640625" style="654" customWidth="1"/>
    <col min="1542" max="1792" width="11.5546875" style="654"/>
    <col min="1793" max="1793" width="37.109375" style="654" customWidth="1"/>
    <col min="1794" max="1795" width="15.6640625" style="654" customWidth="1"/>
    <col min="1796" max="1796" width="16.44140625" style="654" customWidth="1"/>
    <col min="1797" max="1797" width="15.6640625" style="654" customWidth="1"/>
    <col min="1798" max="2048" width="11.5546875" style="654"/>
    <col min="2049" max="2049" width="37.109375" style="654" customWidth="1"/>
    <col min="2050" max="2051" width="15.6640625" style="654" customWidth="1"/>
    <col min="2052" max="2052" width="16.44140625" style="654" customWidth="1"/>
    <col min="2053" max="2053" width="15.6640625" style="654" customWidth="1"/>
    <col min="2054" max="2304" width="11.5546875" style="654"/>
    <col min="2305" max="2305" width="37.109375" style="654" customWidth="1"/>
    <col min="2306" max="2307" width="15.6640625" style="654" customWidth="1"/>
    <col min="2308" max="2308" width="16.44140625" style="654" customWidth="1"/>
    <col min="2309" max="2309" width="15.6640625" style="654" customWidth="1"/>
    <col min="2310" max="2560" width="11.5546875" style="654"/>
    <col min="2561" max="2561" width="37.109375" style="654" customWidth="1"/>
    <col min="2562" max="2563" width="15.6640625" style="654" customWidth="1"/>
    <col min="2564" max="2564" width="16.44140625" style="654" customWidth="1"/>
    <col min="2565" max="2565" width="15.6640625" style="654" customWidth="1"/>
    <col min="2566" max="2816" width="11.5546875" style="654"/>
    <col min="2817" max="2817" width="37.109375" style="654" customWidth="1"/>
    <col min="2818" max="2819" width="15.6640625" style="654" customWidth="1"/>
    <col min="2820" max="2820" width="16.44140625" style="654" customWidth="1"/>
    <col min="2821" max="2821" width="15.6640625" style="654" customWidth="1"/>
    <col min="2822" max="3072" width="11.5546875" style="654"/>
    <col min="3073" max="3073" width="37.109375" style="654" customWidth="1"/>
    <col min="3074" max="3075" width="15.6640625" style="654" customWidth="1"/>
    <col min="3076" max="3076" width="16.44140625" style="654" customWidth="1"/>
    <col min="3077" max="3077" width="15.6640625" style="654" customWidth="1"/>
    <col min="3078" max="3328" width="11.5546875" style="654"/>
    <col min="3329" max="3329" width="37.109375" style="654" customWidth="1"/>
    <col min="3330" max="3331" width="15.6640625" style="654" customWidth="1"/>
    <col min="3332" max="3332" width="16.44140625" style="654" customWidth="1"/>
    <col min="3333" max="3333" width="15.6640625" style="654" customWidth="1"/>
    <col min="3334" max="3584" width="11.5546875" style="654"/>
    <col min="3585" max="3585" width="37.109375" style="654" customWidth="1"/>
    <col min="3586" max="3587" width="15.6640625" style="654" customWidth="1"/>
    <col min="3588" max="3588" width="16.44140625" style="654" customWidth="1"/>
    <col min="3589" max="3589" width="15.6640625" style="654" customWidth="1"/>
    <col min="3590" max="3840" width="11.5546875" style="654"/>
    <col min="3841" max="3841" width="37.109375" style="654" customWidth="1"/>
    <col min="3842" max="3843" width="15.6640625" style="654" customWidth="1"/>
    <col min="3844" max="3844" width="16.44140625" style="654" customWidth="1"/>
    <col min="3845" max="3845" width="15.6640625" style="654" customWidth="1"/>
    <col min="3846" max="4096" width="11.5546875" style="654"/>
    <col min="4097" max="4097" width="37.109375" style="654" customWidth="1"/>
    <col min="4098" max="4099" width="15.6640625" style="654" customWidth="1"/>
    <col min="4100" max="4100" width="16.44140625" style="654" customWidth="1"/>
    <col min="4101" max="4101" width="15.6640625" style="654" customWidth="1"/>
    <col min="4102" max="4352" width="11.5546875" style="654"/>
    <col min="4353" max="4353" width="37.109375" style="654" customWidth="1"/>
    <col min="4354" max="4355" width="15.6640625" style="654" customWidth="1"/>
    <col min="4356" max="4356" width="16.44140625" style="654" customWidth="1"/>
    <col min="4357" max="4357" width="15.6640625" style="654" customWidth="1"/>
    <col min="4358" max="4608" width="11.5546875" style="654"/>
    <col min="4609" max="4609" width="37.109375" style="654" customWidth="1"/>
    <col min="4610" max="4611" width="15.6640625" style="654" customWidth="1"/>
    <col min="4612" max="4612" width="16.44140625" style="654" customWidth="1"/>
    <col min="4613" max="4613" width="15.6640625" style="654" customWidth="1"/>
    <col min="4614" max="4864" width="11.5546875" style="654"/>
    <col min="4865" max="4865" width="37.109375" style="654" customWidth="1"/>
    <col min="4866" max="4867" width="15.6640625" style="654" customWidth="1"/>
    <col min="4868" max="4868" width="16.44140625" style="654" customWidth="1"/>
    <col min="4869" max="4869" width="15.6640625" style="654" customWidth="1"/>
    <col min="4870" max="5120" width="11.5546875" style="654"/>
    <col min="5121" max="5121" width="37.109375" style="654" customWidth="1"/>
    <col min="5122" max="5123" width="15.6640625" style="654" customWidth="1"/>
    <col min="5124" max="5124" width="16.44140625" style="654" customWidth="1"/>
    <col min="5125" max="5125" width="15.6640625" style="654" customWidth="1"/>
    <col min="5126" max="5376" width="11.5546875" style="654"/>
    <col min="5377" max="5377" width="37.109375" style="654" customWidth="1"/>
    <col min="5378" max="5379" width="15.6640625" style="654" customWidth="1"/>
    <col min="5380" max="5380" width="16.44140625" style="654" customWidth="1"/>
    <col min="5381" max="5381" width="15.6640625" style="654" customWidth="1"/>
    <col min="5382" max="5632" width="11.5546875" style="654"/>
    <col min="5633" max="5633" width="37.109375" style="654" customWidth="1"/>
    <col min="5634" max="5635" width="15.6640625" style="654" customWidth="1"/>
    <col min="5636" max="5636" width="16.44140625" style="654" customWidth="1"/>
    <col min="5637" max="5637" width="15.6640625" style="654" customWidth="1"/>
    <col min="5638" max="5888" width="11.5546875" style="654"/>
    <col min="5889" max="5889" width="37.109375" style="654" customWidth="1"/>
    <col min="5890" max="5891" width="15.6640625" style="654" customWidth="1"/>
    <col min="5892" max="5892" width="16.44140625" style="654" customWidth="1"/>
    <col min="5893" max="5893" width="15.6640625" style="654" customWidth="1"/>
    <col min="5894" max="6144" width="11.5546875" style="654"/>
    <col min="6145" max="6145" width="37.109375" style="654" customWidth="1"/>
    <col min="6146" max="6147" width="15.6640625" style="654" customWidth="1"/>
    <col min="6148" max="6148" width="16.44140625" style="654" customWidth="1"/>
    <col min="6149" max="6149" width="15.6640625" style="654" customWidth="1"/>
    <col min="6150" max="6400" width="11.5546875" style="654"/>
    <col min="6401" max="6401" width="37.109375" style="654" customWidth="1"/>
    <col min="6402" max="6403" width="15.6640625" style="654" customWidth="1"/>
    <col min="6404" max="6404" width="16.44140625" style="654" customWidth="1"/>
    <col min="6405" max="6405" width="15.6640625" style="654" customWidth="1"/>
    <col min="6406" max="6656" width="11.5546875" style="654"/>
    <col min="6657" max="6657" width="37.109375" style="654" customWidth="1"/>
    <col min="6658" max="6659" width="15.6640625" style="654" customWidth="1"/>
    <col min="6660" max="6660" width="16.44140625" style="654" customWidth="1"/>
    <col min="6661" max="6661" width="15.6640625" style="654" customWidth="1"/>
    <col min="6662" max="6912" width="11.5546875" style="654"/>
    <col min="6913" max="6913" width="37.109375" style="654" customWidth="1"/>
    <col min="6914" max="6915" width="15.6640625" style="654" customWidth="1"/>
    <col min="6916" max="6916" width="16.44140625" style="654" customWidth="1"/>
    <col min="6917" max="6917" width="15.6640625" style="654" customWidth="1"/>
    <col min="6918" max="7168" width="11.5546875" style="654"/>
    <col min="7169" max="7169" width="37.109375" style="654" customWidth="1"/>
    <col min="7170" max="7171" width="15.6640625" style="654" customWidth="1"/>
    <col min="7172" max="7172" width="16.44140625" style="654" customWidth="1"/>
    <col min="7173" max="7173" width="15.6640625" style="654" customWidth="1"/>
    <col min="7174" max="7424" width="11.5546875" style="654"/>
    <col min="7425" max="7425" width="37.109375" style="654" customWidth="1"/>
    <col min="7426" max="7427" width="15.6640625" style="654" customWidth="1"/>
    <col min="7428" max="7428" width="16.44140625" style="654" customWidth="1"/>
    <col min="7429" max="7429" width="15.6640625" style="654" customWidth="1"/>
    <col min="7430" max="7680" width="11.5546875" style="654"/>
    <col min="7681" max="7681" width="37.109375" style="654" customWidth="1"/>
    <col min="7682" max="7683" width="15.6640625" style="654" customWidth="1"/>
    <col min="7684" max="7684" width="16.44140625" style="654" customWidth="1"/>
    <col min="7685" max="7685" width="15.6640625" style="654" customWidth="1"/>
    <col min="7686" max="7936" width="11.5546875" style="654"/>
    <col min="7937" max="7937" width="37.109375" style="654" customWidth="1"/>
    <col min="7938" max="7939" width="15.6640625" style="654" customWidth="1"/>
    <col min="7940" max="7940" width="16.44140625" style="654" customWidth="1"/>
    <col min="7941" max="7941" width="15.6640625" style="654" customWidth="1"/>
    <col min="7942" max="8192" width="11.5546875" style="654"/>
    <col min="8193" max="8193" width="37.109375" style="654" customWidth="1"/>
    <col min="8194" max="8195" width="15.6640625" style="654" customWidth="1"/>
    <col min="8196" max="8196" width="16.44140625" style="654" customWidth="1"/>
    <col min="8197" max="8197" width="15.6640625" style="654" customWidth="1"/>
    <col min="8198" max="8448" width="11.5546875" style="654"/>
    <col min="8449" max="8449" width="37.109375" style="654" customWidth="1"/>
    <col min="8450" max="8451" width="15.6640625" style="654" customWidth="1"/>
    <col min="8452" max="8452" width="16.44140625" style="654" customWidth="1"/>
    <col min="8453" max="8453" width="15.6640625" style="654" customWidth="1"/>
    <col min="8454" max="8704" width="11.5546875" style="654"/>
    <col min="8705" max="8705" width="37.109375" style="654" customWidth="1"/>
    <col min="8706" max="8707" width="15.6640625" style="654" customWidth="1"/>
    <col min="8708" max="8708" width="16.44140625" style="654" customWidth="1"/>
    <col min="8709" max="8709" width="15.6640625" style="654" customWidth="1"/>
    <col min="8710" max="8960" width="11.5546875" style="654"/>
    <col min="8961" max="8961" width="37.109375" style="654" customWidth="1"/>
    <col min="8962" max="8963" width="15.6640625" style="654" customWidth="1"/>
    <col min="8964" max="8964" width="16.44140625" style="654" customWidth="1"/>
    <col min="8965" max="8965" width="15.6640625" style="654" customWidth="1"/>
    <col min="8966" max="9216" width="11.5546875" style="654"/>
    <col min="9217" max="9217" width="37.109375" style="654" customWidth="1"/>
    <col min="9218" max="9219" width="15.6640625" style="654" customWidth="1"/>
    <col min="9220" max="9220" width="16.44140625" style="654" customWidth="1"/>
    <col min="9221" max="9221" width="15.6640625" style="654" customWidth="1"/>
    <col min="9222" max="9472" width="11.5546875" style="654"/>
    <col min="9473" max="9473" width="37.109375" style="654" customWidth="1"/>
    <col min="9474" max="9475" width="15.6640625" style="654" customWidth="1"/>
    <col min="9476" max="9476" width="16.44140625" style="654" customWidth="1"/>
    <col min="9477" max="9477" width="15.6640625" style="654" customWidth="1"/>
    <col min="9478" max="9728" width="11.5546875" style="654"/>
    <col min="9729" max="9729" width="37.109375" style="654" customWidth="1"/>
    <col min="9730" max="9731" width="15.6640625" style="654" customWidth="1"/>
    <col min="9732" max="9732" width="16.44140625" style="654" customWidth="1"/>
    <col min="9733" max="9733" width="15.6640625" style="654" customWidth="1"/>
    <col min="9734" max="9984" width="11.5546875" style="654"/>
    <col min="9985" max="9985" width="37.109375" style="654" customWidth="1"/>
    <col min="9986" max="9987" width="15.6640625" style="654" customWidth="1"/>
    <col min="9988" max="9988" width="16.44140625" style="654" customWidth="1"/>
    <col min="9989" max="9989" width="15.6640625" style="654" customWidth="1"/>
    <col min="9990" max="10240" width="11.5546875" style="654"/>
    <col min="10241" max="10241" width="37.109375" style="654" customWidth="1"/>
    <col min="10242" max="10243" width="15.6640625" style="654" customWidth="1"/>
    <col min="10244" max="10244" width="16.44140625" style="654" customWidth="1"/>
    <col min="10245" max="10245" width="15.6640625" style="654" customWidth="1"/>
    <col min="10246" max="10496" width="11.5546875" style="654"/>
    <col min="10497" max="10497" width="37.109375" style="654" customWidth="1"/>
    <col min="10498" max="10499" width="15.6640625" style="654" customWidth="1"/>
    <col min="10500" max="10500" width="16.44140625" style="654" customWidth="1"/>
    <col min="10501" max="10501" width="15.6640625" style="654" customWidth="1"/>
    <col min="10502" max="10752" width="11.5546875" style="654"/>
    <col min="10753" max="10753" width="37.109375" style="654" customWidth="1"/>
    <col min="10754" max="10755" width="15.6640625" style="654" customWidth="1"/>
    <col min="10756" max="10756" width="16.44140625" style="654" customWidth="1"/>
    <col min="10757" max="10757" width="15.6640625" style="654" customWidth="1"/>
    <col min="10758" max="11008" width="11.5546875" style="654"/>
    <col min="11009" max="11009" width="37.109375" style="654" customWidth="1"/>
    <col min="11010" max="11011" width="15.6640625" style="654" customWidth="1"/>
    <col min="11012" max="11012" width="16.44140625" style="654" customWidth="1"/>
    <col min="11013" max="11013" width="15.6640625" style="654" customWidth="1"/>
    <col min="11014" max="11264" width="11.5546875" style="654"/>
    <col min="11265" max="11265" width="37.109375" style="654" customWidth="1"/>
    <col min="11266" max="11267" width="15.6640625" style="654" customWidth="1"/>
    <col min="11268" max="11268" width="16.44140625" style="654" customWidth="1"/>
    <col min="11269" max="11269" width="15.6640625" style="654" customWidth="1"/>
    <col min="11270" max="11520" width="11.5546875" style="654"/>
    <col min="11521" max="11521" width="37.109375" style="654" customWidth="1"/>
    <col min="11522" max="11523" width="15.6640625" style="654" customWidth="1"/>
    <col min="11524" max="11524" width="16.44140625" style="654" customWidth="1"/>
    <col min="11525" max="11525" width="15.6640625" style="654" customWidth="1"/>
    <col min="11526" max="11776" width="11.5546875" style="654"/>
    <col min="11777" max="11777" width="37.109375" style="654" customWidth="1"/>
    <col min="11778" max="11779" width="15.6640625" style="654" customWidth="1"/>
    <col min="11780" max="11780" width="16.44140625" style="654" customWidth="1"/>
    <col min="11781" max="11781" width="15.6640625" style="654" customWidth="1"/>
    <col min="11782" max="12032" width="11.5546875" style="654"/>
    <col min="12033" max="12033" width="37.109375" style="654" customWidth="1"/>
    <col min="12034" max="12035" width="15.6640625" style="654" customWidth="1"/>
    <col min="12036" max="12036" width="16.44140625" style="654" customWidth="1"/>
    <col min="12037" max="12037" width="15.6640625" style="654" customWidth="1"/>
    <col min="12038" max="12288" width="11.5546875" style="654"/>
    <col min="12289" max="12289" width="37.109375" style="654" customWidth="1"/>
    <col min="12290" max="12291" width="15.6640625" style="654" customWidth="1"/>
    <col min="12292" max="12292" width="16.44140625" style="654" customWidth="1"/>
    <col min="12293" max="12293" width="15.6640625" style="654" customWidth="1"/>
    <col min="12294" max="12544" width="11.5546875" style="654"/>
    <col min="12545" max="12545" width="37.109375" style="654" customWidth="1"/>
    <col min="12546" max="12547" width="15.6640625" style="654" customWidth="1"/>
    <col min="12548" max="12548" width="16.44140625" style="654" customWidth="1"/>
    <col min="12549" max="12549" width="15.6640625" style="654" customWidth="1"/>
    <col min="12550" max="12800" width="11.5546875" style="654"/>
    <col min="12801" max="12801" width="37.109375" style="654" customWidth="1"/>
    <col min="12802" max="12803" width="15.6640625" style="654" customWidth="1"/>
    <col min="12804" max="12804" width="16.44140625" style="654" customWidth="1"/>
    <col min="12805" max="12805" width="15.6640625" style="654" customWidth="1"/>
    <col min="12806" max="13056" width="11.5546875" style="654"/>
    <col min="13057" max="13057" width="37.109375" style="654" customWidth="1"/>
    <col min="13058" max="13059" width="15.6640625" style="654" customWidth="1"/>
    <col min="13060" max="13060" width="16.44140625" style="654" customWidth="1"/>
    <col min="13061" max="13061" width="15.6640625" style="654" customWidth="1"/>
    <col min="13062" max="13312" width="11.5546875" style="654"/>
    <col min="13313" max="13313" width="37.109375" style="654" customWidth="1"/>
    <col min="13314" max="13315" width="15.6640625" style="654" customWidth="1"/>
    <col min="13316" max="13316" width="16.44140625" style="654" customWidth="1"/>
    <col min="13317" max="13317" width="15.6640625" style="654" customWidth="1"/>
    <col min="13318" max="13568" width="11.5546875" style="654"/>
    <col min="13569" max="13569" width="37.109375" style="654" customWidth="1"/>
    <col min="13570" max="13571" width="15.6640625" style="654" customWidth="1"/>
    <col min="13572" max="13572" width="16.44140625" style="654" customWidth="1"/>
    <col min="13573" max="13573" width="15.6640625" style="654" customWidth="1"/>
    <col min="13574" max="13824" width="11.5546875" style="654"/>
    <col min="13825" max="13825" width="37.109375" style="654" customWidth="1"/>
    <col min="13826" max="13827" width="15.6640625" style="654" customWidth="1"/>
    <col min="13828" max="13828" width="16.44140625" style="654" customWidth="1"/>
    <col min="13829" max="13829" width="15.6640625" style="654" customWidth="1"/>
    <col min="13830" max="14080" width="11.5546875" style="654"/>
    <col min="14081" max="14081" width="37.109375" style="654" customWidth="1"/>
    <col min="14082" max="14083" width="15.6640625" style="654" customWidth="1"/>
    <col min="14084" max="14084" width="16.44140625" style="654" customWidth="1"/>
    <col min="14085" max="14085" width="15.6640625" style="654" customWidth="1"/>
    <col min="14086" max="14336" width="11.5546875" style="654"/>
    <col min="14337" max="14337" width="37.109375" style="654" customWidth="1"/>
    <col min="14338" max="14339" width="15.6640625" style="654" customWidth="1"/>
    <col min="14340" max="14340" width="16.44140625" style="654" customWidth="1"/>
    <col min="14341" max="14341" width="15.6640625" style="654" customWidth="1"/>
    <col min="14342" max="14592" width="11.5546875" style="654"/>
    <col min="14593" max="14593" width="37.109375" style="654" customWidth="1"/>
    <col min="14594" max="14595" width="15.6640625" style="654" customWidth="1"/>
    <col min="14596" max="14596" width="16.44140625" style="654" customWidth="1"/>
    <col min="14597" max="14597" width="15.6640625" style="654" customWidth="1"/>
    <col min="14598" max="14848" width="11.5546875" style="654"/>
    <col min="14849" max="14849" width="37.109375" style="654" customWidth="1"/>
    <col min="14850" max="14851" width="15.6640625" style="654" customWidth="1"/>
    <col min="14852" max="14852" width="16.44140625" style="654" customWidth="1"/>
    <col min="14853" max="14853" width="15.6640625" style="654" customWidth="1"/>
    <col min="14854" max="15104" width="11.5546875" style="654"/>
    <col min="15105" max="15105" width="37.109375" style="654" customWidth="1"/>
    <col min="15106" max="15107" width="15.6640625" style="654" customWidth="1"/>
    <col min="15108" max="15108" width="16.44140625" style="654" customWidth="1"/>
    <col min="15109" max="15109" width="15.6640625" style="654" customWidth="1"/>
    <col min="15110" max="15360" width="11.5546875" style="654"/>
    <col min="15361" max="15361" width="37.109375" style="654" customWidth="1"/>
    <col min="15362" max="15363" width="15.6640625" style="654" customWidth="1"/>
    <col min="15364" max="15364" width="16.44140625" style="654" customWidth="1"/>
    <col min="15365" max="15365" width="15.6640625" style="654" customWidth="1"/>
    <col min="15366" max="15616" width="11.5546875" style="654"/>
    <col min="15617" max="15617" width="37.109375" style="654" customWidth="1"/>
    <col min="15618" max="15619" width="15.6640625" style="654" customWidth="1"/>
    <col min="15620" max="15620" width="16.44140625" style="654" customWidth="1"/>
    <col min="15621" max="15621" width="15.6640625" style="654" customWidth="1"/>
    <col min="15622" max="15872" width="11.5546875" style="654"/>
    <col min="15873" max="15873" width="37.109375" style="654" customWidth="1"/>
    <col min="15874" max="15875" width="15.6640625" style="654" customWidth="1"/>
    <col min="15876" max="15876" width="16.44140625" style="654" customWidth="1"/>
    <col min="15877" max="15877" width="15.6640625" style="654" customWidth="1"/>
    <col min="15878" max="16128" width="11.5546875" style="654"/>
    <col min="16129" max="16129" width="37.109375" style="654" customWidth="1"/>
    <col min="16130" max="16131" width="15.6640625" style="654" customWidth="1"/>
    <col min="16132" max="16132" width="16.44140625" style="654" customWidth="1"/>
    <col min="16133" max="16133" width="15.6640625" style="654" customWidth="1"/>
    <col min="16134" max="16384" width="11.5546875" style="654"/>
  </cols>
  <sheetData>
    <row r="1" spans="1:6" ht="18" customHeight="1">
      <c r="A1" s="1174" t="s">
        <v>1064</v>
      </c>
    </row>
    <row r="2" spans="1:6" ht="24.75" customHeight="1">
      <c r="A2" s="655" t="s">
        <v>687</v>
      </c>
      <c r="B2" s="655"/>
      <c r="C2" s="655"/>
      <c r="D2" s="655"/>
      <c r="E2" s="655"/>
    </row>
    <row r="3" spans="1:6" ht="20.25" customHeight="1">
      <c r="A3" s="656">
        <v>45199</v>
      </c>
      <c r="B3" s="656"/>
      <c r="C3" s="656"/>
      <c r="D3" s="656"/>
      <c r="E3" s="656"/>
    </row>
    <row r="4" spans="1:6" ht="18" customHeight="1">
      <c r="A4" s="657" t="s">
        <v>71</v>
      </c>
      <c r="B4" s="657"/>
      <c r="C4" s="657"/>
      <c r="D4" s="657"/>
      <c r="E4" s="657"/>
    </row>
    <row r="5" spans="1:6" ht="18" customHeight="1" thickBot="1">
      <c r="A5" s="658"/>
      <c r="B5" s="658"/>
      <c r="C5" s="658"/>
      <c r="D5" s="658"/>
      <c r="E5" s="658"/>
    </row>
    <row r="6" spans="1:6" ht="13.2" customHeight="1">
      <c r="A6" s="659" t="s">
        <v>688</v>
      </c>
      <c r="B6" s="660" t="s">
        <v>689</v>
      </c>
      <c r="C6" s="660"/>
      <c r="D6" s="661" t="s">
        <v>690</v>
      </c>
      <c r="E6" s="661" t="s">
        <v>691</v>
      </c>
    </row>
    <row r="7" spans="1:6" ht="13.95" customHeight="1">
      <c r="A7" s="662"/>
      <c r="B7" s="663" t="s">
        <v>692</v>
      </c>
      <c r="C7" s="663" t="s">
        <v>693</v>
      </c>
      <c r="D7" s="664"/>
      <c r="E7" s="664"/>
    </row>
    <row r="8" spans="1:6" ht="13.2" customHeight="1">
      <c r="A8" s="662"/>
      <c r="B8" s="665"/>
      <c r="C8" s="665"/>
      <c r="D8" s="664"/>
      <c r="E8" s="664"/>
    </row>
    <row r="9" spans="1:6" ht="6.6" customHeight="1">
      <c r="A9" s="666"/>
      <c r="B9" s="667"/>
      <c r="C9" s="667"/>
      <c r="D9" s="667"/>
      <c r="E9" s="667"/>
    </row>
    <row r="10" spans="1:6" ht="10.5" customHeight="1">
      <c r="A10" s="668"/>
      <c r="B10" s="669"/>
      <c r="C10" s="670"/>
      <c r="D10" s="670"/>
      <c r="E10" s="671"/>
    </row>
    <row r="11" spans="1:6" ht="24.9" customHeight="1">
      <c r="A11" s="672" t="s">
        <v>28</v>
      </c>
      <c r="B11" s="672">
        <v>764860.39599999995</v>
      </c>
      <c r="C11" s="672">
        <v>0</v>
      </c>
      <c r="D11" s="672">
        <v>76977.471999999994</v>
      </c>
      <c r="E11" s="672">
        <v>841837.86899999995</v>
      </c>
      <c r="F11" s="673"/>
    </row>
    <row r="12" spans="1:6" ht="24.9" customHeight="1">
      <c r="A12" s="672" t="s">
        <v>29</v>
      </c>
      <c r="B12" s="672">
        <v>761288.16</v>
      </c>
      <c r="C12" s="672">
        <v>0</v>
      </c>
      <c r="D12" s="672">
        <v>46824.883999999998</v>
      </c>
      <c r="E12" s="674">
        <v>808113.04500000004</v>
      </c>
      <c r="F12" s="673"/>
    </row>
    <row r="13" spans="1:6" ht="24.9" customHeight="1">
      <c r="A13" s="672" t="s">
        <v>30</v>
      </c>
      <c r="B13" s="672">
        <v>387396.61300000001</v>
      </c>
      <c r="C13" s="672">
        <v>0</v>
      </c>
      <c r="D13" s="672">
        <v>27957.649000000001</v>
      </c>
      <c r="E13" s="674">
        <v>415354.26299999998</v>
      </c>
      <c r="F13" s="673"/>
    </row>
    <row r="14" spans="1:6" ht="24.9" customHeight="1">
      <c r="A14" s="672" t="s">
        <v>31</v>
      </c>
      <c r="B14" s="672">
        <v>298243.625</v>
      </c>
      <c r="C14" s="672">
        <v>0</v>
      </c>
      <c r="D14" s="672">
        <v>14005.643</v>
      </c>
      <c r="E14" s="674">
        <v>312249.26799999998</v>
      </c>
      <c r="F14" s="673"/>
    </row>
    <row r="15" spans="1:6" ht="24.9" customHeight="1">
      <c r="A15" s="672" t="s">
        <v>32</v>
      </c>
      <c r="B15" s="672">
        <v>37419.726000000002</v>
      </c>
      <c r="C15" s="672">
        <v>0</v>
      </c>
      <c r="D15" s="672">
        <v>2607.663</v>
      </c>
      <c r="E15" s="674">
        <v>40027.39</v>
      </c>
      <c r="F15" s="673"/>
    </row>
    <row r="16" spans="1:6" ht="24.9" customHeight="1">
      <c r="A16" s="229" t="s">
        <v>33</v>
      </c>
      <c r="B16" s="672">
        <v>260060.87</v>
      </c>
      <c r="C16" s="672">
        <v>0</v>
      </c>
      <c r="D16" s="672">
        <v>74461.875</v>
      </c>
      <c r="E16" s="674">
        <v>334522.74599999998</v>
      </c>
      <c r="F16" s="673"/>
    </row>
    <row r="17" spans="1:6" ht="24.9" customHeight="1">
      <c r="A17" s="672" t="s">
        <v>34</v>
      </c>
      <c r="B17" s="672">
        <v>279923.48200000002</v>
      </c>
      <c r="C17" s="672">
        <v>0</v>
      </c>
      <c r="D17" s="672">
        <v>18758.513999999999</v>
      </c>
      <c r="E17" s="674">
        <v>298681.99699999997</v>
      </c>
      <c r="F17" s="673"/>
    </row>
    <row r="18" spans="1:6" ht="24.9" customHeight="1">
      <c r="A18" s="672" t="s">
        <v>35</v>
      </c>
      <c r="B18" s="672">
        <v>66517.415999999997</v>
      </c>
      <c r="C18" s="672">
        <v>0</v>
      </c>
      <c r="D18" s="672">
        <v>11556.636</v>
      </c>
      <c r="E18" s="674">
        <v>78074.051999999996</v>
      </c>
      <c r="F18" s="673"/>
    </row>
    <row r="19" spans="1:6" ht="24.9" customHeight="1">
      <c r="A19" s="672" t="s">
        <v>36</v>
      </c>
      <c r="B19" s="672">
        <v>56803.696000000004</v>
      </c>
      <c r="C19" s="672">
        <v>0</v>
      </c>
      <c r="D19" s="672">
        <v>3879.3449999999998</v>
      </c>
      <c r="E19" s="674">
        <v>60683.042000000001</v>
      </c>
      <c r="F19" s="673"/>
    </row>
    <row r="20" spans="1:6" ht="31.5" customHeight="1" thickBot="1">
      <c r="A20" s="675" t="s">
        <v>694</v>
      </c>
      <c r="B20" s="676">
        <v>2912513.9879999999</v>
      </c>
      <c r="C20" s="676">
        <v>0</v>
      </c>
      <c r="D20" s="676">
        <v>277029.68599999999</v>
      </c>
      <c r="E20" s="676">
        <v>3189543.6749999998</v>
      </c>
      <c r="F20" s="673"/>
    </row>
    <row r="21" spans="1:6">
      <c r="A21" s="677" t="s">
        <v>695</v>
      </c>
      <c r="B21" s="678"/>
      <c r="C21" s="678"/>
      <c r="D21" s="678"/>
      <c r="E21" s="678"/>
    </row>
    <row r="22" spans="1:6">
      <c r="A22" s="679" t="s">
        <v>696</v>
      </c>
      <c r="B22" s="679"/>
      <c r="C22" s="679"/>
      <c r="D22" s="679"/>
      <c r="E22" s="679"/>
    </row>
    <row r="23" spans="1:6">
      <c r="A23" s="679"/>
      <c r="B23" s="679"/>
      <c r="C23" s="679"/>
      <c r="D23" s="679"/>
      <c r="E23" s="679"/>
    </row>
    <row r="198" spans="3:3">
      <c r="C198" s="654" t="s">
        <v>56</v>
      </c>
    </row>
  </sheetData>
  <mergeCells count="10">
    <mergeCell ref="A22:E23"/>
    <mergeCell ref="A2:E2"/>
    <mergeCell ref="A3:E3"/>
    <mergeCell ref="A4:E4"/>
    <mergeCell ref="A6:A8"/>
    <mergeCell ref="B6:C6"/>
    <mergeCell ref="D6:D8"/>
    <mergeCell ref="E6:E8"/>
    <mergeCell ref="B7:B8"/>
    <mergeCell ref="C7:C8"/>
  </mergeCells>
  <hyperlinks>
    <hyperlink ref="A1" location="Índice!A1" display="Volver al Índice" xr:uid="{662AE47C-DC1C-45FA-9AF3-7C46B44BE019}"/>
  </hyperlinks>
  <printOptions horizontalCentered="1"/>
  <pageMargins left="0.59055118110236227" right="0.59055118110236227" top="0.98425196850393704" bottom="0.98425196850393704" header="0" footer="0"/>
  <pageSetup paperSize="9" scale="9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327D9-61FC-40FE-9609-B95BC57D8523}">
  <dimension ref="A1:M28"/>
  <sheetViews>
    <sheetView showGridLines="0" topLeftCell="B1" workbookViewId="0">
      <selection activeCell="B1" sqref="B1"/>
    </sheetView>
  </sheetViews>
  <sheetFormatPr baseColWidth="10" defaultRowHeight="13.2"/>
  <cols>
    <col min="1" max="1" width="0.5546875" style="7" hidden="1" customWidth="1"/>
    <col min="2" max="2" width="21.5546875" style="8" customWidth="1"/>
    <col min="3" max="7" width="12.5546875" style="7" customWidth="1"/>
    <col min="8" max="8" width="14.5546875" style="7" customWidth="1"/>
    <col min="9" max="11" width="12.5546875" style="7" customWidth="1"/>
    <col min="12" max="12" width="15.5546875" style="7" customWidth="1"/>
    <col min="13" max="13" width="16.44140625" style="7" bestFit="1" customWidth="1"/>
    <col min="14" max="16384" width="11.5546875" style="7"/>
  </cols>
  <sheetData>
    <row r="1" spans="1:13" s="2" customFormat="1" ht="22.5" customHeight="1">
      <c r="A1" s="1174" t="s">
        <v>1064</v>
      </c>
      <c r="B1" s="1174" t="s">
        <v>1064</v>
      </c>
      <c r="C1" s="68"/>
      <c r="D1" s="68"/>
      <c r="E1" s="68"/>
      <c r="F1" s="68"/>
      <c r="G1" s="68"/>
      <c r="H1" s="68"/>
      <c r="I1" s="68"/>
      <c r="J1" s="68"/>
      <c r="K1" s="68"/>
      <c r="L1" s="68"/>
    </row>
    <row r="2" spans="1:13" s="500" customFormat="1" ht="26.25" customHeight="1">
      <c r="B2" s="3" t="s">
        <v>595</v>
      </c>
      <c r="C2" s="3"/>
      <c r="D2" s="3"/>
      <c r="E2" s="3"/>
      <c r="F2" s="3"/>
      <c r="G2" s="3"/>
      <c r="H2" s="3"/>
      <c r="I2" s="3"/>
      <c r="J2" s="3"/>
      <c r="K2" s="3"/>
      <c r="L2" s="3"/>
    </row>
    <row r="3" spans="1:13" s="501" customFormat="1" ht="24.75" customHeight="1">
      <c r="B3" s="123">
        <v>45199</v>
      </c>
      <c r="C3" s="123"/>
      <c r="D3" s="123"/>
      <c r="E3" s="123"/>
      <c r="F3" s="123"/>
      <c r="G3" s="123"/>
      <c r="H3" s="123"/>
      <c r="I3" s="123"/>
      <c r="J3" s="123"/>
      <c r="K3" s="123"/>
      <c r="L3" s="123"/>
    </row>
    <row r="4" spans="1:13" s="104" customFormat="1" ht="22.5" customHeight="1">
      <c r="B4" s="502" t="s">
        <v>63</v>
      </c>
      <c r="C4" s="502"/>
      <c r="D4" s="502"/>
      <c r="E4" s="502"/>
      <c r="F4" s="502"/>
      <c r="G4" s="502"/>
      <c r="H4" s="502"/>
      <c r="I4" s="502"/>
      <c r="J4" s="502"/>
      <c r="K4" s="502"/>
      <c r="L4" s="502"/>
    </row>
    <row r="5" spans="1:13" s="94" customFormat="1" ht="10.5" customHeight="1" thickBot="1">
      <c r="B5" s="538"/>
      <c r="C5" s="538"/>
      <c r="D5" s="538"/>
      <c r="E5" s="538"/>
      <c r="F5" s="538"/>
      <c r="G5" s="538"/>
      <c r="H5" s="538"/>
      <c r="I5" s="538"/>
      <c r="J5" s="538"/>
      <c r="K5" s="538"/>
    </row>
    <row r="6" spans="1:13" s="94" customFormat="1" ht="30.75" customHeight="1">
      <c r="B6" s="105" t="s">
        <v>64</v>
      </c>
      <c r="C6" s="539" t="s">
        <v>596</v>
      </c>
      <c r="D6" s="539"/>
      <c r="E6" s="539"/>
      <c r="F6" s="539"/>
      <c r="G6" s="205" t="s">
        <v>597</v>
      </c>
      <c r="H6" s="205" t="s">
        <v>598</v>
      </c>
      <c r="I6" s="205" t="s">
        <v>599</v>
      </c>
      <c r="J6" s="205" t="s">
        <v>600</v>
      </c>
      <c r="K6" s="205" t="s">
        <v>601</v>
      </c>
      <c r="L6" s="204" t="s">
        <v>602</v>
      </c>
    </row>
    <row r="7" spans="1:13" s="94" customFormat="1" ht="50.25" customHeight="1">
      <c r="B7" s="224"/>
      <c r="C7" s="527" t="s">
        <v>459</v>
      </c>
      <c r="D7" s="527" t="s">
        <v>603</v>
      </c>
      <c r="E7" s="527" t="s">
        <v>604</v>
      </c>
      <c r="F7" s="527" t="s">
        <v>605</v>
      </c>
      <c r="G7" s="208"/>
      <c r="H7" s="208"/>
      <c r="I7" s="208"/>
      <c r="J7" s="208"/>
      <c r="K7" s="208"/>
      <c r="L7" s="540"/>
    </row>
    <row r="8" spans="1:13" s="94" customFormat="1" ht="4.5" customHeight="1">
      <c r="B8" s="15"/>
      <c r="C8" s="15"/>
      <c r="D8" s="15"/>
      <c r="E8" s="15"/>
      <c r="F8" s="15"/>
      <c r="G8" s="15"/>
      <c r="H8" s="15"/>
      <c r="I8" s="15"/>
      <c r="J8" s="15"/>
      <c r="K8" s="15"/>
      <c r="L8" s="16"/>
    </row>
    <row r="9" spans="1:13" s="15" customFormat="1" ht="20.100000000000001" customHeight="1">
      <c r="A9" s="541"/>
      <c r="B9" s="85" t="s">
        <v>28</v>
      </c>
      <c r="C9" s="213">
        <v>1.1617810026764992</v>
      </c>
      <c r="D9" s="213">
        <v>0.491961696869606</v>
      </c>
      <c r="E9" s="213">
        <v>1.691855651453569</v>
      </c>
      <c r="F9" s="213">
        <v>96.462532061500582</v>
      </c>
      <c r="G9" s="213" t="s">
        <v>67</v>
      </c>
      <c r="H9" s="213" t="s">
        <v>67</v>
      </c>
      <c r="I9" s="213">
        <v>0.19186958749975722</v>
      </c>
      <c r="J9" s="213" t="s">
        <v>67</v>
      </c>
      <c r="K9" s="213" t="s">
        <v>67</v>
      </c>
      <c r="L9" s="542">
        <v>529418.45199999993</v>
      </c>
      <c r="M9" s="543"/>
    </row>
    <row r="10" spans="1:13" s="15" customFormat="1" ht="20.100000000000001" customHeight="1">
      <c r="A10" s="541"/>
      <c r="B10" s="21" t="s">
        <v>383</v>
      </c>
      <c r="C10" s="213">
        <v>1.132512758352898</v>
      </c>
      <c r="D10" s="213" t="s">
        <v>67</v>
      </c>
      <c r="E10" s="213">
        <v>1.7505692453504444</v>
      </c>
      <c r="F10" s="213">
        <v>97.065813586283198</v>
      </c>
      <c r="G10" s="213" t="s">
        <v>67</v>
      </c>
      <c r="H10" s="213" t="s">
        <v>67</v>
      </c>
      <c r="I10" s="213">
        <v>5.1104410013449203E-2</v>
      </c>
      <c r="J10" s="213" t="s">
        <v>67</v>
      </c>
      <c r="K10" s="213" t="s">
        <v>67</v>
      </c>
      <c r="L10" s="542">
        <v>899456.62200000009</v>
      </c>
      <c r="M10" s="543"/>
    </row>
    <row r="11" spans="1:13" s="15" customFormat="1" ht="20.100000000000001" customHeight="1">
      <c r="A11" s="541"/>
      <c r="B11" s="21" t="s">
        <v>30</v>
      </c>
      <c r="C11" s="213">
        <v>1.5682621003056587</v>
      </c>
      <c r="D11" s="213">
        <v>0.18970052579975313</v>
      </c>
      <c r="E11" s="213">
        <v>0.66252838247425405</v>
      </c>
      <c r="F11" s="213">
        <v>97.546183712327107</v>
      </c>
      <c r="G11" s="213" t="s">
        <v>67</v>
      </c>
      <c r="H11" s="213" t="s">
        <v>67</v>
      </c>
      <c r="I11" s="213">
        <v>3.3325279093221929E-2</v>
      </c>
      <c r="J11" s="213" t="s">
        <v>67</v>
      </c>
      <c r="K11" s="213" t="s">
        <v>67</v>
      </c>
      <c r="L11" s="542">
        <v>417328.83799999999</v>
      </c>
      <c r="M11" s="543"/>
    </row>
    <row r="12" spans="1:13" s="15" customFormat="1" ht="20.100000000000001" customHeight="1">
      <c r="A12" s="541"/>
      <c r="B12" s="21" t="s">
        <v>31</v>
      </c>
      <c r="C12" s="213">
        <v>2.0469799897111001</v>
      </c>
      <c r="D12" s="213" t="s">
        <v>67</v>
      </c>
      <c r="E12" s="213">
        <v>0.20463216797399408</v>
      </c>
      <c r="F12" s="213">
        <v>97.748387842314912</v>
      </c>
      <c r="G12" s="213" t="s">
        <v>67</v>
      </c>
      <c r="H12" s="213" t="s">
        <v>67</v>
      </c>
      <c r="I12" s="213" t="s">
        <v>67</v>
      </c>
      <c r="J12" s="213" t="s">
        <v>67</v>
      </c>
      <c r="K12" s="213" t="s">
        <v>67</v>
      </c>
      <c r="L12" s="542">
        <v>338442.38999999996</v>
      </c>
      <c r="M12" s="543"/>
    </row>
    <row r="13" spans="1:13" s="15" customFormat="1" ht="20.100000000000001" customHeight="1">
      <c r="A13" s="541"/>
      <c r="B13" s="21" t="s">
        <v>32</v>
      </c>
      <c r="C13" s="213">
        <v>2.6091388891376481</v>
      </c>
      <c r="D13" s="213" t="s">
        <v>67</v>
      </c>
      <c r="E13" s="213">
        <v>0.93198892711212644</v>
      </c>
      <c r="F13" s="213">
        <v>91.045390089760957</v>
      </c>
      <c r="G13" s="213" t="s">
        <v>67</v>
      </c>
      <c r="H13" s="213" t="s">
        <v>67</v>
      </c>
      <c r="I13" s="213">
        <v>2.3473286309510084</v>
      </c>
      <c r="J13" s="213" t="s">
        <v>67</v>
      </c>
      <c r="K13" s="213">
        <v>3.066153463038253</v>
      </c>
      <c r="L13" s="542">
        <v>95697.167000000001</v>
      </c>
      <c r="M13" s="543"/>
    </row>
    <row r="14" spans="1:13" s="15" customFormat="1" ht="20.100000000000001" customHeight="1">
      <c r="A14" s="541"/>
      <c r="B14" s="21" t="s">
        <v>33</v>
      </c>
      <c r="C14" s="213">
        <v>2.2414578528904943</v>
      </c>
      <c r="D14" s="213" t="s">
        <v>67</v>
      </c>
      <c r="E14" s="213" t="s">
        <v>67</v>
      </c>
      <c r="F14" s="213">
        <v>97.682532831409077</v>
      </c>
      <c r="G14" s="213" t="s">
        <v>67</v>
      </c>
      <c r="H14" s="213" t="s">
        <v>67</v>
      </c>
      <c r="I14" s="213">
        <v>7.6009315700436661E-2</v>
      </c>
      <c r="J14" s="213" t="s">
        <v>67</v>
      </c>
      <c r="K14" s="213" t="s">
        <v>67</v>
      </c>
      <c r="L14" s="542">
        <v>395184.45499999996</v>
      </c>
      <c r="M14" s="543"/>
    </row>
    <row r="15" spans="1:13" s="15" customFormat="1" ht="20.100000000000001" customHeight="1">
      <c r="A15" s="541"/>
      <c r="B15" s="21" t="s">
        <v>34</v>
      </c>
      <c r="C15" s="213">
        <v>0.80876193377927197</v>
      </c>
      <c r="D15" s="213" t="s">
        <v>67</v>
      </c>
      <c r="E15" s="213" t="s">
        <v>67</v>
      </c>
      <c r="F15" s="213">
        <v>89.614671408439264</v>
      </c>
      <c r="G15" s="213">
        <v>1.2531130860307698E-2</v>
      </c>
      <c r="H15" s="213" t="s">
        <v>67</v>
      </c>
      <c r="I15" s="213">
        <v>9.5637700648068869</v>
      </c>
      <c r="J15" s="213" t="s">
        <v>67</v>
      </c>
      <c r="K15" s="213">
        <v>2.6546211427757091E-4</v>
      </c>
      <c r="L15" s="542">
        <v>181946.867</v>
      </c>
      <c r="M15" s="543"/>
    </row>
    <row r="16" spans="1:13" s="15" customFormat="1" ht="20.100000000000001" customHeight="1">
      <c r="A16" s="541"/>
      <c r="B16" s="21" t="s">
        <v>35</v>
      </c>
      <c r="C16" s="213">
        <v>3.4206592030084511</v>
      </c>
      <c r="D16" s="213" t="s">
        <v>67</v>
      </c>
      <c r="E16" s="213">
        <v>0.46006121694124791</v>
      </c>
      <c r="F16" s="213">
        <v>95.632125811986512</v>
      </c>
      <c r="G16" s="213" t="s">
        <v>67</v>
      </c>
      <c r="H16" s="213" t="s">
        <v>67</v>
      </c>
      <c r="I16" s="213">
        <v>0.48715376806378935</v>
      </c>
      <c r="J16" s="213" t="s">
        <v>67</v>
      </c>
      <c r="K16" s="213" t="s">
        <v>67</v>
      </c>
      <c r="L16" s="542">
        <v>100946.56599999999</v>
      </c>
      <c r="M16" s="543"/>
    </row>
    <row r="17" spans="1:13" s="15" customFormat="1" ht="20.100000000000001" customHeight="1">
      <c r="A17" s="541"/>
      <c r="B17" s="21" t="s">
        <v>36</v>
      </c>
      <c r="C17" s="213">
        <v>3.8499925970209299</v>
      </c>
      <c r="D17" s="213" t="s">
        <v>67</v>
      </c>
      <c r="E17" s="213">
        <v>0.7204821341438431</v>
      </c>
      <c r="F17" s="213">
        <v>95.175791653164382</v>
      </c>
      <c r="G17" s="213" t="s">
        <v>67</v>
      </c>
      <c r="H17" s="213" t="s">
        <v>67</v>
      </c>
      <c r="I17" s="213">
        <v>0.25373361567084957</v>
      </c>
      <c r="J17" s="213" t="s">
        <v>67</v>
      </c>
      <c r="K17" s="213" t="s">
        <v>67</v>
      </c>
      <c r="L17" s="542">
        <v>85911.360000000001</v>
      </c>
      <c r="M17" s="543"/>
    </row>
    <row r="18" spans="1:13" s="15" customFormat="1" ht="31.5" customHeight="1" thickBot="1">
      <c r="A18" s="541">
        <v>10012</v>
      </c>
      <c r="B18" s="90" t="s">
        <v>37</v>
      </c>
      <c r="C18" s="544">
        <v>1.6225789883005091</v>
      </c>
      <c r="D18" s="544">
        <v>0.11155846997389807</v>
      </c>
      <c r="E18" s="544">
        <v>0.98988424726770741</v>
      </c>
      <c r="F18" s="544">
        <v>96.447242629032246</v>
      </c>
      <c r="G18" s="544">
        <v>7.4893259441326698E-4</v>
      </c>
      <c r="H18" s="544" t="s">
        <v>67</v>
      </c>
      <c r="I18" s="544">
        <v>0.73158777539754694</v>
      </c>
      <c r="J18" s="544" t="s">
        <v>67</v>
      </c>
      <c r="K18" s="544">
        <v>9.6398957433666083E-2</v>
      </c>
      <c r="L18" s="545">
        <v>3044332.7170000002</v>
      </c>
      <c r="M18" s="543"/>
    </row>
    <row r="19" spans="1:13" s="94" customFormat="1" ht="8.25" customHeight="1">
      <c r="B19" s="15"/>
      <c r="C19" s="15"/>
      <c r="D19" s="15"/>
      <c r="E19" s="15"/>
      <c r="F19" s="15"/>
      <c r="G19" s="15"/>
      <c r="H19" s="15"/>
      <c r="I19" s="15"/>
      <c r="J19" s="15"/>
      <c r="K19" s="15"/>
      <c r="L19" s="15"/>
    </row>
    <row r="20" spans="1:13" s="523" customFormat="1" ht="10.8">
      <c r="B20" s="15" t="s">
        <v>581</v>
      </c>
      <c r="C20" s="513"/>
      <c r="D20" s="513"/>
      <c r="E20" s="513"/>
      <c r="F20" s="513"/>
      <c r="G20" s="513"/>
      <c r="H20" s="513"/>
      <c r="I20" s="513"/>
      <c r="J20" s="513"/>
      <c r="K20" s="513"/>
      <c r="L20" s="15"/>
    </row>
    <row r="21" spans="1:13" s="523" customFormat="1" ht="10.8">
      <c r="B21" s="229" t="s">
        <v>69</v>
      </c>
      <c r="C21" s="513"/>
      <c r="D21" s="513"/>
      <c r="E21" s="513"/>
      <c r="F21" s="513"/>
      <c r="G21" s="513"/>
      <c r="H21" s="513"/>
      <c r="I21" s="513"/>
      <c r="J21" s="513"/>
      <c r="K21" s="513"/>
      <c r="L21" s="15"/>
    </row>
    <row r="22" spans="1:13" s="94" customFormat="1" ht="6" customHeight="1">
      <c r="C22" s="518"/>
      <c r="D22" s="518"/>
      <c r="E22" s="518"/>
      <c r="F22" s="518"/>
      <c r="G22" s="518"/>
      <c r="H22" s="518"/>
      <c r="I22" s="518"/>
      <c r="J22" s="518"/>
      <c r="K22" s="518"/>
    </row>
    <row r="23" spans="1:13" s="94" customFormat="1" ht="13.8">
      <c r="C23" s="518"/>
      <c r="D23" s="518"/>
      <c r="E23" s="518"/>
      <c r="F23" s="518"/>
      <c r="G23" s="518"/>
      <c r="H23" s="518"/>
      <c r="I23" s="518"/>
      <c r="J23" s="518"/>
      <c r="K23" s="518"/>
    </row>
    <row r="24" spans="1:13" s="94" customFormat="1" ht="13.8">
      <c r="C24" s="518"/>
      <c r="D24" s="518"/>
      <c r="E24" s="518"/>
      <c r="F24" s="518"/>
      <c r="G24" s="518"/>
      <c r="H24" s="518"/>
      <c r="I24" s="518"/>
      <c r="J24" s="518"/>
      <c r="K24" s="518"/>
    </row>
    <row r="25" spans="1:13" s="94" customFormat="1" ht="13.8">
      <c r="C25" s="518"/>
      <c r="D25" s="518"/>
      <c r="E25" s="518"/>
      <c r="F25" s="518"/>
      <c r="G25" s="518"/>
      <c r="H25" s="518"/>
      <c r="I25" s="518"/>
      <c r="J25" s="518"/>
      <c r="K25" s="518"/>
    </row>
    <row r="26" spans="1:13" s="94" customFormat="1" ht="13.8"/>
    <row r="27" spans="1:13" s="94" customFormat="1" ht="13.8"/>
    <row r="28" spans="1:13" s="94" customFormat="1" ht="13.8"/>
  </sheetData>
  <mergeCells count="11">
    <mergeCell ref="L6:L7"/>
    <mergeCell ref="B2:L2"/>
    <mergeCell ref="B3:L3"/>
    <mergeCell ref="B4:L4"/>
    <mergeCell ref="B6:B7"/>
    <mergeCell ref="C6:F6"/>
    <mergeCell ref="G6:G7"/>
    <mergeCell ref="H6:H7"/>
    <mergeCell ref="I6:I7"/>
    <mergeCell ref="J6:J7"/>
    <mergeCell ref="K6:K7"/>
  </mergeCells>
  <hyperlinks>
    <hyperlink ref="A1" location="Índice!A1" display="Volver al Índice" xr:uid="{EE5B89F9-DB4C-4B41-B3CF-3150BB421525}"/>
    <hyperlink ref="B1" location="Índice!A1" display="Volver al Índice" xr:uid="{511C1498-D666-4115-B0A5-A669659A0D65}"/>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72939-A52B-413D-AB15-91557A7456F1}">
  <dimension ref="A1:O24"/>
  <sheetViews>
    <sheetView showGridLines="0" zoomScaleNormal="75" workbookViewId="0"/>
  </sheetViews>
  <sheetFormatPr baseColWidth="10" defaultColWidth="12.44140625" defaultRowHeight="13.2"/>
  <cols>
    <col min="1" max="1" width="32.109375" style="7" customWidth="1"/>
    <col min="2" max="14" width="12.5546875" style="7" customWidth="1"/>
    <col min="15" max="15" width="14.44140625" style="7" customWidth="1"/>
    <col min="16" max="16384" width="12.44140625" style="7"/>
  </cols>
  <sheetData>
    <row r="1" spans="1:15" s="1" customFormat="1" ht="18" customHeight="1">
      <c r="A1" s="1174" t="s">
        <v>1064</v>
      </c>
      <c r="B1" s="190"/>
      <c r="C1" s="190"/>
      <c r="D1" s="190"/>
      <c r="E1" s="190"/>
      <c r="F1" s="190"/>
      <c r="G1" s="190"/>
      <c r="H1" s="190"/>
      <c r="I1" s="190"/>
      <c r="J1" s="190"/>
      <c r="K1" s="190"/>
      <c r="L1" s="190"/>
      <c r="M1" s="190"/>
      <c r="N1" s="190"/>
    </row>
    <row r="2" spans="1:15" s="500" customFormat="1" ht="24.9" customHeight="1">
      <c r="A2" s="357" t="s">
        <v>697</v>
      </c>
      <c r="B2" s="357"/>
      <c r="C2" s="357"/>
      <c r="D2" s="357"/>
      <c r="E2" s="357"/>
      <c r="F2" s="357"/>
      <c r="G2" s="357"/>
      <c r="H2" s="357"/>
      <c r="I2" s="357"/>
      <c r="J2" s="357"/>
      <c r="K2" s="357"/>
      <c r="L2" s="357"/>
      <c r="M2" s="357"/>
      <c r="N2" s="357"/>
      <c r="O2" s="631"/>
    </row>
    <row r="3" spans="1:15" s="501" customFormat="1" ht="18" customHeight="1">
      <c r="A3" s="99">
        <v>45199</v>
      </c>
      <c r="B3" s="99"/>
      <c r="C3" s="99"/>
      <c r="D3" s="99"/>
      <c r="E3" s="99"/>
      <c r="F3" s="99"/>
      <c r="G3" s="99"/>
      <c r="H3" s="99"/>
      <c r="I3" s="99"/>
      <c r="J3" s="99"/>
      <c r="K3" s="99"/>
      <c r="L3" s="99"/>
      <c r="M3" s="99"/>
      <c r="N3" s="99"/>
      <c r="O3" s="632"/>
    </row>
    <row r="4" spans="1:15" s="104" customFormat="1" ht="18" customHeight="1">
      <c r="A4" s="199" t="s">
        <v>63</v>
      </c>
      <c r="B4" s="199"/>
      <c r="C4" s="199"/>
      <c r="D4" s="199"/>
      <c r="E4" s="199"/>
      <c r="F4" s="199"/>
      <c r="G4" s="199"/>
      <c r="H4" s="199"/>
      <c r="I4" s="199"/>
      <c r="J4" s="199"/>
      <c r="K4" s="199"/>
      <c r="L4" s="199"/>
      <c r="M4" s="199"/>
      <c r="N4" s="199"/>
      <c r="O4" s="592"/>
    </row>
    <row r="5" spans="1:15" ht="11.25" customHeight="1" thickBot="1">
      <c r="A5" s="680"/>
      <c r="B5" s="680"/>
      <c r="C5" s="680"/>
      <c r="D5" s="680"/>
      <c r="E5" s="680"/>
      <c r="F5" s="680"/>
      <c r="G5" s="680"/>
      <c r="H5" s="680"/>
      <c r="I5" s="680"/>
      <c r="J5" s="680"/>
      <c r="K5" s="680"/>
      <c r="L5" s="680"/>
      <c r="M5" s="680"/>
      <c r="N5" s="680"/>
    </row>
    <row r="6" spans="1:15" ht="35.1" customHeight="1">
      <c r="A6" s="105" t="s">
        <v>64</v>
      </c>
      <c r="B6" s="525" t="s">
        <v>596</v>
      </c>
      <c r="C6" s="525"/>
      <c r="D6" s="525"/>
      <c r="E6" s="525"/>
      <c r="F6" s="525"/>
      <c r="G6" s="681"/>
      <c r="H6" s="205" t="s">
        <v>597</v>
      </c>
      <c r="I6" s="205" t="s">
        <v>598</v>
      </c>
      <c r="J6" s="205" t="s">
        <v>698</v>
      </c>
      <c r="K6" s="205" t="s">
        <v>599</v>
      </c>
      <c r="L6" s="205" t="s">
        <v>600</v>
      </c>
      <c r="M6" s="205" t="s">
        <v>601</v>
      </c>
      <c r="N6" s="204" t="s">
        <v>699</v>
      </c>
      <c r="O6" s="94"/>
    </row>
    <row r="7" spans="1:15" ht="81.75" customHeight="1">
      <c r="A7" s="682"/>
      <c r="B7" s="683" t="s">
        <v>700</v>
      </c>
      <c r="C7" s="683" t="s">
        <v>701</v>
      </c>
      <c r="D7" s="683" t="s">
        <v>603</v>
      </c>
      <c r="E7" s="683" t="s">
        <v>702</v>
      </c>
      <c r="F7" s="683" t="s">
        <v>703</v>
      </c>
      <c r="G7" s="683" t="s">
        <v>704</v>
      </c>
      <c r="H7" s="208"/>
      <c r="I7" s="208"/>
      <c r="J7" s="208"/>
      <c r="K7" s="208"/>
      <c r="L7" s="208"/>
      <c r="M7" s="208"/>
      <c r="N7" s="540"/>
      <c r="O7" s="94"/>
    </row>
    <row r="8" spans="1:15" ht="9.75" customHeight="1">
      <c r="A8" s="94"/>
      <c r="B8" s="605"/>
      <c r="C8" s="605"/>
      <c r="D8" s="605"/>
      <c r="E8" s="605"/>
      <c r="F8" s="605"/>
      <c r="G8" s="605"/>
      <c r="H8" s="605"/>
      <c r="I8" s="605"/>
      <c r="J8" s="605"/>
      <c r="K8" s="605"/>
      <c r="L8" s="605"/>
      <c r="M8" s="605"/>
      <c r="N8" s="605"/>
      <c r="O8" s="94"/>
    </row>
    <row r="9" spans="1:15" s="21" customFormat="1" ht="20.100000000000001" customHeight="1">
      <c r="A9" s="85" t="s">
        <v>28</v>
      </c>
      <c r="B9" s="684">
        <v>65.801273097538086</v>
      </c>
      <c r="C9" s="684">
        <v>0.10452716705340748</v>
      </c>
      <c r="D9" s="684">
        <v>0.28556899769497457</v>
      </c>
      <c r="E9" s="684">
        <v>23.29594426309442</v>
      </c>
      <c r="F9" s="684" t="s">
        <v>67</v>
      </c>
      <c r="G9" s="684">
        <v>8.5867714121551373</v>
      </c>
      <c r="H9" s="684" t="s">
        <v>67</v>
      </c>
      <c r="I9" s="684" t="s">
        <v>67</v>
      </c>
      <c r="J9" s="684">
        <v>1.9254277721468815</v>
      </c>
      <c r="K9" s="684" t="s">
        <v>67</v>
      </c>
      <c r="L9" s="684" t="s">
        <v>67</v>
      </c>
      <c r="M9" s="684">
        <v>4.8729031708525945E-4</v>
      </c>
      <c r="N9" s="685">
        <v>106804.91316000001</v>
      </c>
      <c r="O9" s="640"/>
    </row>
    <row r="10" spans="1:15" s="21" customFormat="1" ht="20.100000000000001" customHeight="1">
      <c r="A10" s="21" t="s">
        <v>383</v>
      </c>
      <c r="B10" s="684">
        <v>68.32892830388802</v>
      </c>
      <c r="C10" s="684" t="s">
        <v>67</v>
      </c>
      <c r="D10" s="684" t="s">
        <v>67</v>
      </c>
      <c r="E10" s="684">
        <v>23.78786482076783</v>
      </c>
      <c r="F10" s="684">
        <v>5.7627654053904021</v>
      </c>
      <c r="G10" s="684" t="s">
        <v>67</v>
      </c>
      <c r="H10" s="684" t="s">
        <v>67</v>
      </c>
      <c r="I10" s="684">
        <v>0.51540592580673317</v>
      </c>
      <c r="J10" s="684">
        <v>1.6050355441470106</v>
      </c>
      <c r="K10" s="684" t="s">
        <v>67</v>
      </c>
      <c r="L10" s="684" t="s">
        <v>67</v>
      </c>
      <c r="M10" s="684" t="s">
        <v>67</v>
      </c>
      <c r="N10" s="685">
        <v>197028.66404</v>
      </c>
      <c r="O10" s="640"/>
    </row>
    <row r="11" spans="1:15" s="21" customFormat="1" ht="20.100000000000001" customHeight="1">
      <c r="A11" s="21" t="s">
        <v>30</v>
      </c>
      <c r="B11" s="684">
        <v>65.556096645293792</v>
      </c>
      <c r="C11" s="684">
        <v>2.0066885630319127</v>
      </c>
      <c r="D11" s="684">
        <v>9.0718845205383092E-2</v>
      </c>
      <c r="E11" s="684">
        <v>23.098693952612091</v>
      </c>
      <c r="F11" s="684">
        <v>6.2816965146359038</v>
      </c>
      <c r="G11" s="684" t="s">
        <v>67</v>
      </c>
      <c r="H11" s="684" t="s">
        <v>67</v>
      </c>
      <c r="I11" s="684" t="s">
        <v>67</v>
      </c>
      <c r="J11" s="684">
        <v>2.9661054792209058</v>
      </c>
      <c r="K11" s="684" t="s">
        <v>67</v>
      </c>
      <c r="L11" s="684" t="s">
        <v>67</v>
      </c>
      <c r="M11" s="684" t="s">
        <v>67</v>
      </c>
      <c r="N11" s="685">
        <v>99888.462860000014</v>
      </c>
      <c r="O11" s="640"/>
    </row>
    <row r="12" spans="1:15" s="21" customFormat="1" ht="20.100000000000001" customHeight="1">
      <c r="A12" s="21" t="s">
        <v>31</v>
      </c>
      <c r="B12" s="684">
        <v>40.131852273530086</v>
      </c>
      <c r="C12" s="684">
        <v>4.1059622448958687E-2</v>
      </c>
      <c r="D12" s="684" t="s">
        <v>67</v>
      </c>
      <c r="E12" s="684">
        <v>16.830187592542682</v>
      </c>
      <c r="F12" s="684">
        <v>13.82174031027378</v>
      </c>
      <c r="G12" s="684" t="s">
        <v>67</v>
      </c>
      <c r="H12" s="684" t="s">
        <v>67</v>
      </c>
      <c r="I12" s="684">
        <v>27.177012966816843</v>
      </c>
      <c r="J12" s="684">
        <v>1.5414297926323519</v>
      </c>
      <c r="K12" s="684">
        <v>0.45671744175527051</v>
      </c>
      <c r="L12" s="684" t="s">
        <v>67</v>
      </c>
      <c r="M12" s="684" t="s">
        <v>67</v>
      </c>
      <c r="N12" s="685">
        <v>74688.119790000012</v>
      </c>
      <c r="O12" s="640"/>
    </row>
    <row r="13" spans="1:15" s="21" customFormat="1" ht="20.100000000000001" customHeight="1">
      <c r="A13" s="21" t="s">
        <v>32</v>
      </c>
      <c r="B13" s="684">
        <v>77.828030344169889</v>
      </c>
      <c r="C13" s="684" t="s">
        <v>67</v>
      </c>
      <c r="D13" s="684" t="s">
        <v>67</v>
      </c>
      <c r="E13" s="684">
        <v>0.11291026685792123</v>
      </c>
      <c r="F13" s="684" t="s">
        <v>67</v>
      </c>
      <c r="G13" s="684">
        <v>2.0122492386713748</v>
      </c>
      <c r="H13" s="684" t="s">
        <v>67</v>
      </c>
      <c r="I13" s="684" t="s">
        <v>67</v>
      </c>
      <c r="J13" s="684">
        <v>9.0388232445454317</v>
      </c>
      <c r="K13" s="684" t="s">
        <v>67</v>
      </c>
      <c r="L13" s="684" t="s">
        <v>67</v>
      </c>
      <c r="M13" s="684">
        <v>11.007986905755379</v>
      </c>
      <c r="N13" s="685">
        <v>25313.66792</v>
      </c>
      <c r="O13" s="640"/>
    </row>
    <row r="14" spans="1:15" s="21" customFormat="1" ht="20.100000000000001" customHeight="1">
      <c r="A14" s="21" t="s">
        <v>33</v>
      </c>
      <c r="B14" s="684">
        <v>50.025277144768509</v>
      </c>
      <c r="C14" s="684">
        <v>5.6000158407571235E-2</v>
      </c>
      <c r="D14" s="684" t="s">
        <v>67</v>
      </c>
      <c r="E14" s="684">
        <v>10.32105096498049</v>
      </c>
      <c r="F14" s="684">
        <v>34.815739674863657</v>
      </c>
      <c r="G14" s="684">
        <v>1.5085909385245815</v>
      </c>
      <c r="H14" s="684" t="s">
        <v>67</v>
      </c>
      <c r="I14" s="684" t="s">
        <v>67</v>
      </c>
      <c r="J14" s="684">
        <v>2.8748029745336394</v>
      </c>
      <c r="K14" s="684" t="s">
        <v>67</v>
      </c>
      <c r="L14" s="684" t="s">
        <v>67</v>
      </c>
      <c r="M14" s="684">
        <v>0.39853814392154269</v>
      </c>
      <c r="N14" s="685">
        <v>89137.658570000014</v>
      </c>
      <c r="O14" s="640"/>
    </row>
    <row r="15" spans="1:15" s="21" customFormat="1" ht="20.100000000000001" customHeight="1">
      <c r="A15" s="21" t="s">
        <v>34</v>
      </c>
      <c r="B15" s="684" t="s">
        <v>67</v>
      </c>
      <c r="C15" s="684" t="s">
        <v>67</v>
      </c>
      <c r="D15" s="684" t="s">
        <v>67</v>
      </c>
      <c r="E15" s="684">
        <v>99.929253815427344</v>
      </c>
      <c r="F15" s="684" t="s">
        <v>67</v>
      </c>
      <c r="G15" s="684" t="s">
        <v>67</v>
      </c>
      <c r="H15" s="684" t="s">
        <v>67</v>
      </c>
      <c r="I15" s="684">
        <v>7.074618457265644E-2</v>
      </c>
      <c r="J15" s="684" t="s">
        <v>67</v>
      </c>
      <c r="K15" s="684" t="s">
        <v>67</v>
      </c>
      <c r="L15" s="684" t="s">
        <v>67</v>
      </c>
      <c r="M15" s="684" t="s">
        <v>67</v>
      </c>
      <c r="N15" s="685">
        <v>46222.294809999999</v>
      </c>
      <c r="O15" s="640"/>
    </row>
    <row r="16" spans="1:15" s="21" customFormat="1" ht="20.100000000000001" customHeight="1">
      <c r="A16" s="21" t="s">
        <v>35</v>
      </c>
      <c r="B16" s="684">
        <v>79.912387276239372</v>
      </c>
      <c r="C16" s="684">
        <v>0.51389466771528092</v>
      </c>
      <c r="D16" s="684" t="s">
        <v>67</v>
      </c>
      <c r="E16" s="684">
        <v>11.710899597483602</v>
      </c>
      <c r="F16" s="684" t="s">
        <v>67</v>
      </c>
      <c r="G16" s="684" t="s">
        <v>67</v>
      </c>
      <c r="H16" s="684" t="s">
        <v>67</v>
      </c>
      <c r="I16" s="684" t="s">
        <v>67</v>
      </c>
      <c r="J16" s="684">
        <v>7.8377509674295158</v>
      </c>
      <c r="K16" s="684" t="s">
        <v>67</v>
      </c>
      <c r="L16" s="684" t="s">
        <v>67</v>
      </c>
      <c r="M16" s="684">
        <v>2.5067491132229197E-2</v>
      </c>
      <c r="N16" s="685">
        <v>37839.526700000002</v>
      </c>
      <c r="O16" s="640"/>
    </row>
    <row r="17" spans="1:15" s="21" customFormat="1" ht="20.100000000000001" customHeight="1">
      <c r="A17" s="21" t="s">
        <v>36</v>
      </c>
      <c r="B17" s="684">
        <v>68.689349437799763</v>
      </c>
      <c r="C17" s="684">
        <v>0.31090731428103141</v>
      </c>
      <c r="D17" s="684" t="s">
        <v>67</v>
      </c>
      <c r="E17" s="684">
        <v>7.4126484825527585</v>
      </c>
      <c r="F17" s="684" t="s">
        <v>67</v>
      </c>
      <c r="G17" s="684">
        <v>14.248996906027402</v>
      </c>
      <c r="H17" s="684" t="s">
        <v>67</v>
      </c>
      <c r="I17" s="684" t="s">
        <v>67</v>
      </c>
      <c r="J17" s="684">
        <v>9.3380978593390527</v>
      </c>
      <c r="K17" s="684" t="s">
        <v>67</v>
      </c>
      <c r="L17" s="684" t="s">
        <v>67</v>
      </c>
      <c r="M17" s="684" t="s">
        <v>67</v>
      </c>
      <c r="N17" s="685">
        <v>37818.505579999997</v>
      </c>
      <c r="O17" s="640"/>
    </row>
    <row r="18" spans="1:15" s="21" customFormat="1" ht="20.100000000000001" customHeight="1" thickBot="1">
      <c r="A18" s="90" t="s">
        <v>37</v>
      </c>
      <c r="B18" s="686">
        <v>58.884412088648439</v>
      </c>
      <c r="C18" s="686">
        <v>0.35099530527825989</v>
      </c>
      <c r="D18" s="686">
        <v>5.5351369203020043E-2</v>
      </c>
      <c r="E18" s="686">
        <v>23.791252192726773</v>
      </c>
      <c r="F18" s="686">
        <v>8.25278748096874</v>
      </c>
      <c r="G18" s="686">
        <v>2.296486348158437</v>
      </c>
      <c r="H18" s="686" t="s">
        <v>67</v>
      </c>
      <c r="I18" s="686">
        <v>2.9865606739251707</v>
      </c>
      <c r="J18" s="686">
        <v>2.8934616600579535</v>
      </c>
      <c r="K18" s="686">
        <v>4.7725439255193049E-2</v>
      </c>
      <c r="L18" s="686" t="s">
        <v>67</v>
      </c>
      <c r="M18" s="686">
        <v>0.44096744177800601</v>
      </c>
      <c r="N18" s="687">
        <v>714741.8134300001</v>
      </c>
      <c r="O18" s="640"/>
    </row>
    <row r="19" spans="1:15" ht="9.75" customHeight="1">
      <c r="A19" s="16"/>
      <c r="B19" s="688"/>
      <c r="C19" s="688"/>
      <c r="D19" s="688"/>
      <c r="E19" s="688"/>
      <c r="F19" s="688"/>
      <c r="G19" s="688"/>
      <c r="H19" s="688"/>
      <c r="I19" s="688"/>
      <c r="J19" s="688"/>
      <c r="K19" s="688"/>
      <c r="L19" s="688"/>
      <c r="M19" s="688"/>
      <c r="N19" s="688"/>
      <c r="O19" s="689"/>
    </row>
    <row r="20" spans="1:15" ht="13.8">
      <c r="A20" s="26" t="s">
        <v>581</v>
      </c>
      <c r="B20" s="690"/>
      <c r="C20" s="15"/>
      <c r="D20" s="15"/>
      <c r="E20" s="15"/>
      <c r="F20" s="15"/>
      <c r="G20" s="15"/>
      <c r="H20" s="15"/>
      <c r="I20" s="15"/>
      <c r="J20" s="15"/>
      <c r="K20" s="15"/>
      <c r="L20" s="15"/>
      <c r="M20" s="15"/>
      <c r="N20" s="15"/>
      <c r="O20" s="94"/>
    </row>
    <row r="21" spans="1:15" ht="13.8">
      <c r="A21" s="229" t="s">
        <v>69</v>
      </c>
      <c r="B21" s="94"/>
      <c r="C21" s="94"/>
      <c r="D21" s="94"/>
      <c r="E21" s="94"/>
      <c r="F21" s="94"/>
      <c r="G21" s="94"/>
      <c r="H21" s="94"/>
      <c r="I21" s="94"/>
      <c r="J21" s="94"/>
      <c r="K21" s="94"/>
      <c r="L21" s="94"/>
      <c r="M21" s="94"/>
      <c r="N21" s="94"/>
      <c r="O21" s="94"/>
    </row>
    <row r="22" spans="1:15" ht="13.8">
      <c r="A22" s="94"/>
      <c r="B22" s="94"/>
      <c r="C22" s="94"/>
      <c r="D22" s="94"/>
      <c r="E22" s="94"/>
      <c r="F22" s="94"/>
      <c r="G22" s="94"/>
      <c r="H22" s="94"/>
      <c r="I22" s="94"/>
      <c r="J22" s="94"/>
      <c r="K22" s="94"/>
      <c r="L22" s="94"/>
      <c r="M22" s="94"/>
      <c r="N22" s="94"/>
      <c r="O22" s="94"/>
    </row>
    <row r="23" spans="1:15" ht="13.8">
      <c r="A23" s="94"/>
      <c r="B23" s="94"/>
      <c r="C23" s="94"/>
      <c r="D23" s="94"/>
      <c r="E23" s="94"/>
      <c r="F23" s="94"/>
      <c r="G23" s="94"/>
      <c r="H23" s="94"/>
      <c r="I23" s="94"/>
      <c r="J23" s="94"/>
      <c r="K23" s="94"/>
      <c r="L23" s="94"/>
      <c r="M23" s="94"/>
      <c r="N23" s="94"/>
      <c r="O23" s="94"/>
    </row>
    <row r="24" spans="1:15" ht="13.8">
      <c r="A24" s="94"/>
      <c r="B24" s="94"/>
      <c r="C24" s="94"/>
      <c r="D24" s="94"/>
      <c r="E24" s="94"/>
      <c r="F24" s="94"/>
      <c r="G24" s="94"/>
      <c r="H24" s="94"/>
      <c r="I24" s="94"/>
      <c r="J24" s="94"/>
      <c r="K24" s="94"/>
      <c r="L24" s="94"/>
      <c r="M24" s="94"/>
      <c r="N24" s="94"/>
      <c r="O24" s="94"/>
    </row>
  </sheetData>
  <mergeCells count="9">
    <mergeCell ref="L6:L7"/>
    <mergeCell ref="M6:M7"/>
    <mergeCell ref="N6:N7"/>
    <mergeCell ref="A6:A7"/>
    <mergeCell ref="B6:F6"/>
    <mergeCell ref="H6:H7"/>
    <mergeCell ref="I6:I7"/>
    <mergeCell ref="J6:J7"/>
    <mergeCell ref="K6:K7"/>
  </mergeCells>
  <hyperlinks>
    <hyperlink ref="A1" location="Índice!A1" display="Volver al Índice" xr:uid="{D931B00C-29B6-47A5-9F4E-6A5A7DE7E76F}"/>
  </hyperlinks>
  <printOptions horizontalCentered="1" verticalCentered="1"/>
  <pageMargins left="0.98425196850393704" right="0.98425196850393704" top="0.98425196850393704" bottom="0.98425196850393704" header="0.43307086614173229" footer="0.43307086614173229"/>
  <pageSetup paperSize="9" scale="68"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8E6F8-CEEF-4287-B350-ACCFCB25012E}">
  <dimension ref="A1:I28"/>
  <sheetViews>
    <sheetView showGridLines="0" workbookViewId="0"/>
  </sheetViews>
  <sheetFormatPr baseColWidth="10" defaultRowHeight="13.2"/>
  <cols>
    <col min="1" max="1" width="33.5546875" style="8" customWidth="1"/>
    <col min="2" max="7" width="16.44140625" style="7" customWidth="1"/>
    <col min="8" max="8" width="17" style="7" customWidth="1"/>
    <col min="9" max="9" width="16.88671875" style="7" bestFit="1" customWidth="1"/>
    <col min="10" max="16384" width="11.5546875" style="7"/>
  </cols>
  <sheetData>
    <row r="1" spans="1:9" s="2" customFormat="1" ht="26.25" customHeight="1">
      <c r="A1" s="1174" t="s">
        <v>1064</v>
      </c>
      <c r="B1" s="68"/>
      <c r="C1" s="68"/>
      <c r="D1" s="68"/>
      <c r="E1" s="68"/>
      <c r="F1" s="68"/>
      <c r="G1" s="68"/>
      <c r="H1" s="68"/>
    </row>
    <row r="2" spans="1:9" s="500" customFormat="1" ht="26.25" customHeight="1">
      <c r="A2" s="3" t="s">
        <v>606</v>
      </c>
      <c r="B2" s="3"/>
      <c r="C2" s="3"/>
      <c r="D2" s="3"/>
      <c r="E2" s="3"/>
      <c r="F2" s="3"/>
      <c r="G2" s="3"/>
      <c r="H2" s="3"/>
    </row>
    <row r="3" spans="1:9" s="501" customFormat="1" ht="21.75" customHeight="1">
      <c r="A3" s="123">
        <v>45199</v>
      </c>
      <c r="B3" s="123"/>
      <c r="C3" s="123"/>
      <c r="D3" s="123"/>
      <c r="E3" s="123"/>
      <c r="F3" s="123"/>
      <c r="G3" s="123"/>
      <c r="H3" s="123"/>
    </row>
    <row r="4" spans="1:9" s="104" customFormat="1" ht="21.75" customHeight="1">
      <c r="A4" s="502" t="s">
        <v>607</v>
      </c>
      <c r="B4" s="502"/>
      <c r="C4" s="502"/>
      <c r="D4" s="502"/>
      <c r="E4" s="502"/>
      <c r="F4" s="502"/>
      <c r="G4" s="502"/>
      <c r="H4" s="502"/>
    </row>
    <row r="5" spans="1:9" s="94" customFormat="1" ht="9.75" customHeight="1" thickBot="1"/>
    <row r="6" spans="1:9" s="94" customFormat="1" ht="77.25" customHeight="1">
      <c r="A6" s="546" t="s">
        <v>64</v>
      </c>
      <c r="B6" s="547" t="s">
        <v>608</v>
      </c>
      <c r="C6" s="547" t="s">
        <v>609</v>
      </c>
      <c r="D6" s="547" t="s">
        <v>610</v>
      </c>
      <c r="E6" s="547" t="s">
        <v>611</v>
      </c>
      <c r="F6" s="547" t="s">
        <v>612</v>
      </c>
      <c r="G6" s="547" t="s">
        <v>613</v>
      </c>
      <c r="H6" s="180" t="s">
        <v>614</v>
      </c>
    </row>
    <row r="7" spans="1:9" s="94" customFormat="1" ht="12" customHeight="1">
      <c r="A7" s="548"/>
      <c r="B7" s="15"/>
      <c r="C7" s="15"/>
      <c r="D7" s="15"/>
      <c r="E7" s="15"/>
      <c r="F7" s="15"/>
      <c r="G7" s="15"/>
      <c r="H7" s="16"/>
    </row>
    <row r="8" spans="1:9" s="15" customFormat="1" ht="21.9" customHeight="1">
      <c r="A8" s="85" t="s">
        <v>28</v>
      </c>
      <c r="B8" s="549">
        <v>25.201870463478937</v>
      </c>
      <c r="C8" s="549">
        <v>7.1120189412812955</v>
      </c>
      <c r="D8" s="549">
        <v>5.6614529414964671E-2</v>
      </c>
      <c r="E8" s="549">
        <v>1.490549589252731</v>
      </c>
      <c r="F8" s="549">
        <v>64.567523810228437</v>
      </c>
      <c r="G8" s="549">
        <v>1.5714226663436328</v>
      </c>
      <c r="H8" s="550">
        <v>219229.94200000001</v>
      </c>
      <c r="I8" s="551"/>
    </row>
    <row r="9" spans="1:9" s="15" customFormat="1" ht="21.9" customHeight="1">
      <c r="A9" s="21" t="s">
        <v>383</v>
      </c>
      <c r="B9" s="549">
        <v>54.460403704606797</v>
      </c>
      <c r="C9" s="549">
        <v>16.897455556618539</v>
      </c>
      <c r="D9" s="549">
        <v>0.16028860350017696</v>
      </c>
      <c r="E9" s="549">
        <v>6.7478378564315795</v>
      </c>
      <c r="F9" s="549">
        <v>21.348783876433103</v>
      </c>
      <c r="G9" s="549">
        <v>0.38523040240981982</v>
      </c>
      <c r="H9" s="550">
        <v>429452.86499999993</v>
      </c>
      <c r="I9" s="551"/>
    </row>
    <row r="10" spans="1:9" s="15" customFormat="1" ht="21.9" customHeight="1">
      <c r="A10" s="21" t="s">
        <v>30</v>
      </c>
      <c r="B10" s="549">
        <v>52.564559888918005</v>
      </c>
      <c r="C10" s="549">
        <v>22.824826754883691</v>
      </c>
      <c r="D10" s="549">
        <v>0.21499162017536974</v>
      </c>
      <c r="E10" s="549">
        <v>0.36667202711183594</v>
      </c>
      <c r="F10" s="549">
        <v>23.57100766926084</v>
      </c>
      <c r="G10" s="549">
        <v>0.45794203965024644</v>
      </c>
      <c r="H10" s="550">
        <v>190015.31300000002</v>
      </c>
      <c r="I10" s="551"/>
    </row>
    <row r="11" spans="1:9" s="15" customFormat="1" ht="21.9" customHeight="1">
      <c r="A11" s="21" t="s">
        <v>31</v>
      </c>
      <c r="B11" s="549">
        <v>48.516409230832338</v>
      </c>
      <c r="C11" s="549">
        <v>17.712892856471964</v>
      </c>
      <c r="D11" s="549">
        <v>3.684171560997747</v>
      </c>
      <c r="E11" s="549">
        <v>5.0185702055343464</v>
      </c>
      <c r="F11" s="549">
        <v>24.183510128424142</v>
      </c>
      <c r="G11" s="549">
        <v>0.88444601773946374</v>
      </c>
      <c r="H11" s="550">
        <v>106680.564</v>
      </c>
      <c r="I11" s="551"/>
    </row>
    <row r="12" spans="1:9" s="15" customFormat="1" ht="21.9" customHeight="1">
      <c r="A12" s="21" t="s">
        <v>32</v>
      </c>
      <c r="B12" s="549">
        <v>50.042726707192308</v>
      </c>
      <c r="C12" s="549">
        <v>16.543202318443633</v>
      </c>
      <c r="D12" s="549">
        <v>0.68770799093901525</v>
      </c>
      <c r="E12" s="549">
        <v>4.3450362399191178</v>
      </c>
      <c r="F12" s="549">
        <v>27.70627952575218</v>
      </c>
      <c r="G12" s="549">
        <v>0.67504721775374132</v>
      </c>
      <c r="H12" s="550">
        <v>47761.696000000004</v>
      </c>
      <c r="I12" s="551"/>
    </row>
    <row r="13" spans="1:9" s="15" customFormat="1" ht="21.9" customHeight="1">
      <c r="A13" s="21" t="s">
        <v>33</v>
      </c>
      <c r="B13" s="549">
        <v>18.75725992096811</v>
      </c>
      <c r="C13" s="549">
        <v>5.0701917500820857</v>
      </c>
      <c r="D13" s="549">
        <v>5.4275513975109463E-2</v>
      </c>
      <c r="E13" s="549">
        <v>1.7917671822726129</v>
      </c>
      <c r="F13" s="549">
        <v>72.777685679822127</v>
      </c>
      <c r="G13" s="549">
        <v>1.5488199528799618</v>
      </c>
      <c r="H13" s="550">
        <v>246289.69899999999</v>
      </c>
      <c r="I13" s="551"/>
    </row>
    <row r="14" spans="1:9" s="15" customFormat="1" ht="21.9" customHeight="1">
      <c r="A14" s="21" t="s">
        <v>34</v>
      </c>
      <c r="B14" s="549">
        <v>23.74195333643058</v>
      </c>
      <c r="C14" s="549">
        <v>11.398136754367345</v>
      </c>
      <c r="D14" s="549">
        <v>0.3649905674246795</v>
      </c>
      <c r="E14" s="549">
        <v>5.4424247636949588</v>
      </c>
      <c r="F14" s="549">
        <v>49.533928831093874</v>
      </c>
      <c r="G14" s="549">
        <v>9.5185657469885694</v>
      </c>
      <c r="H14" s="550">
        <v>93547.622999999992</v>
      </c>
      <c r="I14" s="551"/>
    </row>
    <row r="15" spans="1:9" s="15" customFormat="1" ht="21.9" customHeight="1">
      <c r="A15" s="21" t="s">
        <v>35</v>
      </c>
      <c r="B15" s="549">
        <v>52.274968911155725</v>
      </c>
      <c r="C15" s="549">
        <v>15.610327668593587</v>
      </c>
      <c r="D15" s="549">
        <v>1.3669535268578208</v>
      </c>
      <c r="E15" s="549">
        <v>2.7578345110939062</v>
      </c>
      <c r="F15" s="549">
        <v>27.275133951981751</v>
      </c>
      <c r="G15" s="549">
        <v>0.71478143031720098</v>
      </c>
      <c r="H15" s="550">
        <v>43322.614000000001</v>
      </c>
      <c r="I15" s="551"/>
    </row>
    <row r="16" spans="1:9" s="15" customFormat="1" ht="21.9" customHeight="1">
      <c r="A16" s="21" t="s">
        <v>36</v>
      </c>
      <c r="B16" s="549">
        <v>48.596988649984496</v>
      </c>
      <c r="C16" s="549">
        <v>13.898063679774467</v>
      </c>
      <c r="D16" s="549">
        <v>0.37937691455403033</v>
      </c>
      <c r="E16" s="549">
        <v>1.5726194849369328</v>
      </c>
      <c r="F16" s="549">
        <v>34.680496314562063</v>
      </c>
      <c r="G16" s="549">
        <v>0.87245495618800806</v>
      </c>
      <c r="H16" s="550">
        <v>56276.487000000001</v>
      </c>
      <c r="I16" s="551"/>
    </row>
    <row r="17" spans="1:9" s="15" customFormat="1" ht="28.5" customHeight="1" thickBot="1">
      <c r="A17" s="90" t="s">
        <v>37</v>
      </c>
      <c r="B17" s="552">
        <v>40.701074370251419</v>
      </c>
      <c r="C17" s="552">
        <v>13.685874683257735</v>
      </c>
      <c r="D17" s="552">
        <v>0.47191661807188995</v>
      </c>
      <c r="E17" s="552">
        <v>3.6267742777348322</v>
      </c>
      <c r="F17" s="552">
        <v>40.065562125397612</v>
      </c>
      <c r="G17" s="552">
        <v>1.4487979252865233</v>
      </c>
      <c r="H17" s="553">
        <v>1432576.8029999998</v>
      </c>
      <c r="I17" s="551"/>
    </row>
    <row r="18" spans="1:9" s="94" customFormat="1" ht="6" customHeight="1">
      <c r="A18" s="15"/>
      <c r="B18" s="15"/>
      <c r="C18" s="15"/>
      <c r="D18" s="15"/>
      <c r="E18" s="15"/>
      <c r="F18" s="15"/>
      <c r="G18" s="15"/>
      <c r="H18" s="15"/>
    </row>
    <row r="19" spans="1:9" s="523" customFormat="1" ht="11.1" customHeight="1">
      <c r="A19" s="26" t="s">
        <v>581</v>
      </c>
      <c r="B19" s="15"/>
      <c r="C19" s="15"/>
      <c r="D19" s="15"/>
      <c r="E19" s="15"/>
      <c r="F19" s="15"/>
      <c r="G19" s="15"/>
      <c r="H19" s="554"/>
    </row>
    <row r="20" spans="1:9" s="523" customFormat="1" ht="11.1" customHeight="1">
      <c r="A20" s="26" t="s">
        <v>615</v>
      </c>
      <c r="B20" s="15"/>
      <c r="C20" s="15"/>
      <c r="D20" s="15"/>
      <c r="E20" s="15"/>
      <c r="F20" s="15"/>
      <c r="G20" s="15"/>
      <c r="H20" s="15"/>
    </row>
    <row r="21" spans="1:9" s="523" customFormat="1" ht="11.1" customHeight="1">
      <c r="A21" s="26" t="s">
        <v>616</v>
      </c>
      <c r="B21" s="15"/>
      <c r="C21" s="15"/>
      <c r="D21" s="15"/>
      <c r="E21" s="15"/>
      <c r="F21" s="15"/>
      <c r="G21" s="15"/>
      <c r="H21" s="15"/>
    </row>
    <row r="22" spans="1:9" s="523" customFormat="1" ht="11.1" customHeight="1">
      <c r="A22" s="26" t="s">
        <v>617</v>
      </c>
      <c r="B22" s="15"/>
      <c r="C22" s="15"/>
      <c r="D22" s="15"/>
      <c r="E22" s="15"/>
      <c r="F22" s="15"/>
      <c r="G22" s="15"/>
      <c r="H22" s="15"/>
    </row>
    <row r="23" spans="1:9" s="94" customFormat="1" ht="13.8">
      <c r="A23" s="229" t="s">
        <v>69</v>
      </c>
      <c r="B23" s="15"/>
      <c r="C23" s="15"/>
      <c r="D23" s="15"/>
      <c r="E23" s="15"/>
      <c r="F23" s="15"/>
      <c r="G23" s="15"/>
      <c r="H23" s="15"/>
    </row>
    <row r="24" spans="1:9" s="94" customFormat="1" ht="13.8">
      <c r="A24" s="15"/>
      <c r="B24" s="15"/>
      <c r="C24" s="15"/>
      <c r="D24" s="15"/>
      <c r="E24" s="15"/>
      <c r="F24" s="15"/>
      <c r="G24" s="15"/>
      <c r="H24" s="15"/>
    </row>
    <row r="25" spans="1:9" s="94" customFormat="1" ht="13.8">
      <c r="A25" s="15"/>
      <c r="B25" s="15"/>
      <c r="C25" s="15"/>
      <c r="D25" s="15"/>
      <c r="E25" s="15"/>
      <c r="F25" s="15"/>
      <c r="G25" s="15"/>
      <c r="H25" s="15"/>
    </row>
    <row r="26" spans="1:9" s="94" customFormat="1" ht="13.8"/>
    <row r="27" spans="1:9" s="94" customFormat="1" ht="13.8"/>
    <row r="28" spans="1:9" s="94" customFormat="1" ht="13.8"/>
  </sheetData>
  <mergeCells count="3">
    <mergeCell ref="A2:H2"/>
    <mergeCell ref="A3:H3"/>
    <mergeCell ref="A4:H4"/>
  </mergeCells>
  <hyperlinks>
    <hyperlink ref="A1" location="Índice!A1" display="Volver al Índice" xr:uid="{DD71D387-1107-4DEF-A348-A82242FA5840}"/>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76B9B-F36B-4B83-8B65-BC6E2FC92224}">
  <dimension ref="A1:AF276"/>
  <sheetViews>
    <sheetView showGridLines="0" zoomScaleNormal="100" workbookViewId="0"/>
  </sheetViews>
  <sheetFormatPr baseColWidth="10" defaultRowHeight="13.2"/>
  <cols>
    <col min="1" max="1" width="51.44140625" style="7" customWidth="1"/>
    <col min="2" max="9" width="15.5546875" style="7" customWidth="1"/>
    <col min="10" max="16384" width="11.5546875" style="7"/>
  </cols>
  <sheetData>
    <row r="1" spans="1:32" s="601" customFormat="1" ht="18.75" customHeight="1">
      <c r="A1" s="1174" t="s">
        <v>1064</v>
      </c>
      <c r="B1" s="649"/>
      <c r="C1" s="649"/>
      <c r="D1" s="649"/>
      <c r="E1" s="649"/>
      <c r="F1" s="649"/>
      <c r="G1" s="649"/>
      <c r="H1" s="649"/>
      <c r="I1" s="649"/>
    </row>
    <row r="2" spans="1:32" s="500" customFormat="1" ht="24.9" customHeight="1">
      <c r="A2" s="70" t="s">
        <v>677</v>
      </c>
      <c r="B2" s="70"/>
      <c r="C2" s="70"/>
      <c r="D2" s="70"/>
      <c r="E2" s="70"/>
      <c r="F2" s="70"/>
      <c r="G2" s="70"/>
      <c r="H2" s="70"/>
      <c r="I2" s="70"/>
    </row>
    <row r="3" spans="1:32" s="602" customFormat="1" ht="18" customHeight="1">
      <c r="A3" s="72">
        <v>45199</v>
      </c>
      <c r="B3" s="72"/>
      <c r="C3" s="72"/>
      <c r="D3" s="72"/>
      <c r="E3" s="72"/>
      <c r="F3" s="72"/>
      <c r="G3" s="72"/>
      <c r="H3" s="72"/>
      <c r="I3" s="72"/>
    </row>
    <row r="4" spans="1:32" s="104" customFormat="1" ht="18" customHeight="1">
      <c r="A4" s="74" t="s">
        <v>71</v>
      </c>
      <c r="B4" s="74"/>
      <c r="C4" s="74"/>
      <c r="D4" s="74"/>
      <c r="E4" s="74"/>
      <c r="F4" s="74"/>
      <c r="G4" s="74"/>
      <c r="H4" s="74"/>
      <c r="I4" s="74"/>
    </row>
    <row r="5" spans="1:32" ht="6.75" customHeight="1" thickBot="1">
      <c r="A5" s="603"/>
      <c r="B5" s="603"/>
      <c r="C5" s="603"/>
      <c r="D5" s="603"/>
      <c r="E5" s="603"/>
      <c r="F5" s="603"/>
    </row>
    <row r="6" spans="1:32" ht="27" customHeight="1">
      <c r="A6" s="204" t="s">
        <v>64</v>
      </c>
      <c r="B6" s="205" t="s">
        <v>678</v>
      </c>
      <c r="C6" s="205" t="s">
        <v>679</v>
      </c>
      <c r="D6" s="205" t="s">
        <v>680</v>
      </c>
      <c r="E6" s="205" t="s">
        <v>681</v>
      </c>
      <c r="F6" s="205" t="s">
        <v>682</v>
      </c>
      <c r="G6" s="205" t="s">
        <v>683</v>
      </c>
      <c r="H6" s="650" t="s">
        <v>684</v>
      </c>
      <c r="I6" s="650"/>
      <c r="J6" s="603"/>
      <c r="K6" s="603"/>
      <c r="L6" s="603"/>
      <c r="M6" s="603"/>
      <c r="N6" s="603"/>
      <c r="O6" s="603"/>
      <c r="P6" s="603"/>
      <c r="Q6" s="603"/>
      <c r="R6" s="603"/>
      <c r="S6" s="603"/>
      <c r="T6" s="603"/>
      <c r="U6" s="603"/>
      <c r="V6" s="603"/>
      <c r="W6" s="603"/>
      <c r="X6" s="603"/>
      <c r="Y6" s="603"/>
      <c r="Z6" s="603"/>
      <c r="AA6" s="603"/>
      <c r="AB6" s="603"/>
      <c r="AC6" s="603"/>
      <c r="AD6" s="603"/>
      <c r="AE6" s="603"/>
      <c r="AF6" s="603"/>
    </row>
    <row r="7" spans="1:32" ht="26.25" customHeight="1">
      <c r="A7" s="207"/>
      <c r="B7" s="208"/>
      <c r="C7" s="208"/>
      <c r="D7" s="208"/>
      <c r="E7" s="208"/>
      <c r="F7" s="208"/>
      <c r="G7" s="208"/>
      <c r="H7" s="651" t="s">
        <v>685</v>
      </c>
      <c r="I7" s="651" t="s">
        <v>686</v>
      </c>
      <c r="J7" s="603"/>
      <c r="K7" s="603"/>
      <c r="L7" s="603"/>
      <c r="M7" s="603"/>
      <c r="N7" s="603"/>
      <c r="O7" s="603"/>
      <c r="P7" s="603"/>
      <c r="Q7" s="603"/>
      <c r="R7" s="603"/>
      <c r="S7" s="603"/>
      <c r="T7" s="603"/>
      <c r="U7" s="603"/>
      <c r="V7" s="603"/>
      <c r="W7" s="603"/>
      <c r="X7" s="603"/>
      <c r="Y7" s="603"/>
      <c r="Z7" s="603"/>
      <c r="AA7" s="603"/>
      <c r="AB7" s="603"/>
      <c r="AC7" s="603"/>
      <c r="AD7" s="603"/>
      <c r="AE7" s="603"/>
      <c r="AF7" s="603"/>
    </row>
    <row r="8" spans="1:32" s="21" customFormat="1" ht="9" customHeight="1">
      <c r="A8" s="85"/>
      <c r="B8" s="606"/>
      <c r="C8" s="606"/>
      <c r="D8" s="606"/>
      <c r="E8" s="606"/>
      <c r="F8" s="606"/>
      <c r="G8" s="606"/>
      <c r="H8" s="606"/>
      <c r="I8" s="606"/>
      <c r="J8" s="608"/>
      <c r="K8" s="608"/>
      <c r="L8" s="608"/>
      <c r="M8" s="608"/>
      <c r="N8" s="608"/>
      <c r="O8" s="608"/>
      <c r="P8" s="609"/>
      <c r="Q8" s="609"/>
    </row>
    <row r="9" spans="1:32" s="21" customFormat="1" ht="18" customHeight="1">
      <c r="A9" s="85" t="s">
        <v>28</v>
      </c>
      <c r="B9" s="652" t="s">
        <v>67</v>
      </c>
      <c r="C9" s="652" t="s">
        <v>67</v>
      </c>
      <c r="D9" s="652" t="s">
        <v>67</v>
      </c>
      <c r="E9" s="652" t="s">
        <v>67</v>
      </c>
      <c r="F9" s="652" t="s">
        <v>67</v>
      </c>
      <c r="G9" s="652" t="s">
        <v>67</v>
      </c>
      <c r="H9" s="652" t="s">
        <v>67</v>
      </c>
      <c r="I9" s="652" t="s">
        <v>67</v>
      </c>
      <c r="J9" s="608"/>
      <c r="K9" s="608"/>
      <c r="L9" s="608"/>
      <c r="M9" s="608"/>
      <c r="N9" s="608"/>
      <c r="O9" s="608"/>
      <c r="P9" s="609"/>
      <c r="Q9" s="609"/>
    </row>
    <row r="10" spans="1:32" s="21" customFormat="1" ht="18" customHeight="1">
      <c r="A10" s="21" t="s">
        <v>383</v>
      </c>
      <c r="B10" s="652" t="s">
        <v>67</v>
      </c>
      <c r="C10" s="652" t="s">
        <v>67</v>
      </c>
      <c r="D10" s="652" t="s">
        <v>67</v>
      </c>
      <c r="E10" s="652" t="s">
        <v>67</v>
      </c>
      <c r="F10" s="652" t="s">
        <v>67</v>
      </c>
      <c r="G10" s="652" t="s">
        <v>67</v>
      </c>
      <c r="H10" s="652" t="s">
        <v>67</v>
      </c>
      <c r="I10" s="652" t="s">
        <v>67</v>
      </c>
      <c r="J10" s="608"/>
      <c r="K10" s="608"/>
      <c r="L10" s="608"/>
      <c r="M10" s="608"/>
      <c r="N10" s="608"/>
      <c r="O10" s="608"/>
      <c r="P10" s="609"/>
      <c r="Q10" s="609"/>
    </row>
    <row r="11" spans="1:32" s="21" customFormat="1" ht="18" customHeight="1">
      <c r="A11" s="21" t="s">
        <v>30</v>
      </c>
      <c r="B11" s="652" t="s">
        <v>67</v>
      </c>
      <c r="C11" s="652" t="s">
        <v>67</v>
      </c>
      <c r="D11" s="652" t="s">
        <v>67</v>
      </c>
      <c r="E11" s="652" t="s">
        <v>67</v>
      </c>
      <c r="F11" s="652" t="s">
        <v>67</v>
      </c>
      <c r="G11" s="652" t="s">
        <v>67</v>
      </c>
      <c r="H11" s="652" t="s">
        <v>67</v>
      </c>
      <c r="I11" s="652" t="s">
        <v>67</v>
      </c>
      <c r="J11" s="608"/>
      <c r="K11" s="608"/>
      <c r="L11" s="608"/>
      <c r="M11" s="608"/>
      <c r="N11" s="608"/>
      <c r="O11" s="608"/>
      <c r="P11" s="609"/>
      <c r="Q11" s="609"/>
    </row>
    <row r="12" spans="1:32" s="21" customFormat="1" ht="18" customHeight="1">
      <c r="A12" s="21" t="s">
        <v>31</v>
      </c>
      <c r="B12" s="652" t="s">
        <v>67</v>
      </c>
      <c r="C12" s="652" t="s">
        <v>67</v>
      </c>
      <c r="D12" s="652" t="s">
        <v>67</v>
      </c>
      <c r="E12" s="652" t="s">
        <v>67</v>
      </c>
      <c r="F12" s="652" t="s">
        <v>67</v>
      </c>
      <c r="G12" s="652" t="s">
        <v>67</v>
      </c>
      <c r="H12" s="652" t="s">
        <v>67</v>
      </c>
      <c r="I12" s="652" t="s">
        <v>67</v>
      </c>
      <c r="J12" s="608"/>
      <c r="K12" s="608"/>
      <c r="L12" s="608"/>
      <c r="M12" s="608"/>
      <c r="N12" s="608"/>
      <c r="O12" s="608"/>
      <c r="P12" s="609"/>
      <c r="Q12" s="609"/>
    </row>
    <row r="13" spans="1:32" s="21" customFormat="1" ht="18" customHeight="1">
      <c r="A13" s="21" t="s">
        <v>32</v>
      </c>
      <c r="B13" s="652" t="s">
        <v>67</v>
      </c>
      <c r="C13" s="652" t="s">
        <v>67</v>
      </c>
      <c r="D13" s="652" t="s">
        <v>67</v>
      </c>
      <c r="E13" s="652" t="s">
        <v>67</v>
      </c>
      <c r="F13" s="652" t="s">
        <v>67</v>
      </c>
      <c r="G13" s="652">
        <v>962.11330000000009</v>
      </c>
      <c r="H13" s="652" t="s">
        <v>67</v>
      </c>
      <c r="I13" s="652" t="s">
        <v>67</v>
      </c>
      <c r="J13" s="608"/>
      <c r="K13" s="608"/>
      <c r="L13" s="608"/>
      <c r="M13" s="608"/>
      <c r="N13" s="608"/>
      <c r="O13" s="608"/>
      <c r="P13" s="609"/>
      <c r="Q13" s="609"/>
    </row>
    <row r="14" spans="1:32" s="21" customFormat="1" ht="18" customHeight="1">
      <c r="A14" s="21" t="s">
        <v>33</v>
      </c>
      <c r="B14" s="652" t="s">
        <v>67</v>
      </c>
      <c r="C14" s="652" t="s">
        <v>67</v>
      </c>
      <c r="D14" s="652" t="s">
        <v>67</v>
      </c>
      <c r="E14" s="652" t="s">
        <v>67</v>
      </c>
      <c r="F14" s="652" t="s">
        <v>67</v>
      </c>
      <c r="G14" s="652" t="s">
        <v>67</v>
      </c>
      <c r="H14" s="652" t="s">
        <v>67</v>
      </c>
      <c r="I14" s="652" t="s">
        <v>67</v>
      </c>
      <c r="J14" s="608"/>
      <c r="K14" s="608"/>
      <c r="L14" s="608"/>
      <c r="M14" s="608"/>
      <c r="N14" s="608"/>
      <c r="O14" s="608"/>
      <c r="P14" s="609"/>
      <c r="Q14" s="609"/>
    </row>
    <row r="15" spans="1:32" s="21" customFormat="1" ht="18" customHeight="1">
      <c r="A15" s="21" t="s">
        <v>34</v>
      </c>
      <c r="B15" s="652" t="s">
        <v>67</v>
      </c>
      <c r="C15" s="652" t="s">
        <v>67</v>
      </c>
      <c r="D15" s="652" t="s">
        <v>67</v>
      </c>
      <c r="E15" s="652" t="s">
        <v>67</v>
      </c>
      <c r="F15" s="652" t="s">
        <v>67</v>
      </c>
      <c r="G15" s="652" t="s">
        <v>67</v>
      </c>
      <c r="H15" s="652" t="s">
        <v>67</v>
      </c>
      <c r="I15" s="652" t="s">
        <v>67</v>
      </c>
      <c r="J15" s="608"/>
      <c r="K15" s="608"/>
      <c r="L15" s="608"/>
      <c r="M15" s="608"/>
      <c r="N15" s="608"/>
      <c r="O15" s="608"/>
      <c r="P15" s="609"/>
      <c r="Q15" s="609"/>
    </row>
    <row r="16" spans="1:32" s="21" customFormat="1" ht="18" customHeight="1">
      <c r="A16" s="21" t="s">
        <v>35</v>
      </c>
      <c r="B16" s="652">
        <v>75554.232999999993</v>
      </c>
      <c r="C16" s="652" t="s">
        <v>67</v>
      </c>
      <c r="D16" s="652">
        <v>260.608</v>
      </c>
      <c r="E16" s="652">
        <v>1.7999999999999999E-2</v>
      </c>
      <c r="F16" s="652">
        <v>75293.607999999993</v>
      </c>
      <c r="G16" s="652" t="s">
        <v>67</v>
      </c>
      <c r="H16" s="652" t="s">
        <v>67</v>
      </c>
      <c r="I16" s="652">
        <v>391.84568000000002</v>
      </c>
      <c r="J16" s="608"/>
      <c r="K16" s="608"/>
      <c r="L16" s="608"/>
      <c r="M16" s="608"/>
      <c r="N16" s="608"/>
      <c r="O16" s="608"/>
      <c r="P16" s="609"/>
      <c r="Q16" s="609"/>
    </row>
    <row r="17" spans="1:17" s="21" customFormat="1" ht="18" customHeight="1">
      <c r="A17" s="21" t="s">
        <v>36</v>
      </c>
      <c r="B17" s="652" t="s">
        <v>67</v>
      </c>
      <c r="C17" s="652" t="s">
        <v>67</v>
      </c>
      <c r="D17" s="652" t="s">
        <v>67</v>
      </c>
      <c r="E17" s="652" t="s">
        <v>67</v>
      </c>
      <c r="F17" s="652" t="s">
        <v>67</v>
      </c>
      <c r="G17" s="652" t="s">
        <v>67</v>
      </c>
      <c r="H17" s="652">
        <v>2.1479999999999999E-2</v>
      </c>
      <c r="I17" s="652" t="s">
        <v>67</v>
      </c>
      <c r="J17" s="608"/>
      <c r="K17" s="608"/>
      <c r="L17" s="608"/>
      <c r="M17" s="608"/>
      <c r="N17" s="608"/>
      <c r="O17" s="608"/>
      <c r="P17" s="609"/>
      <c r="Q17" s="609"/>
    </row>
    <row r="18" spans="1:17" s="412" customFormat="1" ht="24.75" customHeight="1" thickBot="1">
      <c r="A18" s="90" t="s">
        <v>37</v>
      </c>
      <c r="B18" s="613">
        <v>75554.232999999993</v>
      </c>
      <c r="C18" s="613" t="s">
        <v>67</v>
      </c>
      <c r="D18" s="613">
        <v>260.608</v>
      </c>
      <c r="E18" s="613">
        <v>1.7999999999999999E-2</v>
      </c>
      <c r="F18" s="613">
        <v>75293.607999999993</v>
      </c>
      <c r="G18" s="613">
        <v>962.11330000000009</v>
      </c>
      <c r="H18" s="613">
        <v>2.1479999999999999E-2</v>
      </c>
      <c r="I18" s="613">
        <v>391.84568000000002</v>
      </c>
      <c r="J18" s="614"/>
      <c r="K18" s="614"/>
      <c r="L18" s="614"/>
      <c r="M18" s="614"/>
      <c r="N18" s="614"/>
      <c r="O18" s="614"/>
    </row>
    <row r="19" spans="1:17" s="76" customFormat="1" ht="6" customHeight="1">
      <c r="A19" s="21"/>
      <c r="B19" s="211"/>
      <c r="C19" s="211"/>
      <c r="D19" s="615"/>
      <c r="E19" s="615"/>
      <c r="F19" s="615"/>
      <c r="G19" s="211"/>
      <c r="H19" s="211"/>
      <c r="I19" s="211"/>
      <c r="J19" s="412"/>
    </row>
    <row r="20" spans="1:17" s="189" customFormat="1" ht="11.25" customHeight="1">
      <c r="A20" s="138" t="s">
        <v>660</v>
      </c>
      <c r="B20" s="21"/>
      <c r="C20" s="21"/>
      <c r="D20" s="21"/>
      <c r="E20" s="21"/>
      <c r="F20" s="21"/>
      <c r="G20" s="21"/>
      <c r="H20" s="369"/>
      <c r="I20" s="369"/>
      <c r="J20" s="412"/>
    </row>
    <row r="21" spans="1:17" s="76" customFormat="1" ht="13.8">
      <c r="A21" s="229" t="s">
        <v>69</v>
      </c>
      <c r="B21" s="78"/>
      <c r="C21" s="78"/>
      <c r="D21" s="78"/>
      <c r="E21" s="78"/>
      <c r="F21" s="78"/>
      <c r="G21" s="78"/>
      <c r="H21" s="78"/>
      <c r="I21" s="653"/>
    </row>
    <row r="22" spans="1:17" s="76" customFormat="1" ht="13.8">
      <c r="A22" s="78"/>
      <c r="B22" s="78"/>
      <c r="C22" s="78"/>
      <c r="D22" s="78"/>
      <c r="E22" s="78"/>
      <c r="F22" s="78"/>
      <c r="G22" s="78"/>
      <c r="H22" s="78"/>
      <c r="I22" s="78"/>
    </row>
    <row r="23" spans="1:17" s="76" customFormat="1" ht="13.8">
      <c r="A23" s="78"/>
      <c r="B23" s="78"/>
      <c r="C23" s="78"/>
      <c r="D23" s="78"/>
      <c r="E23" s="78"/>
      <c r="F23" s="78"/>
      <c r="G23" s="78"/>
      <c r="H23" s="78"/>
      <c r="I23" s="78"/>
    </row>
    <row r="24" spans="1:17" s="76" customFormat="1"/>
    <row r="25" spans="1:17" s="76" customFormat="1"/>
    <row r="26" spans="1:17" s="76" customFormat="1"/>
    <row r="27" spans="1:17" s="76" customFormat="1"/>
    <row r="28" spans="1:17" s="76" customFormat="1"/>
    <row r="29" spans="1:17" s="76" customFormat="1"/>
    <row r="30" spans="1:17" s="76" customFormat="1"/>
    <row r="31" spans="1:17" s="76" customFormat="1"/>
    <row r="32" spans="1:17" s="76" customFormat="1"/>
    <row r="33" s="76" customFormat="1"/>
    <row r="34" s="76" customFormat="1"/>
    <row r="35" s="76" customFormat="1"/>
    <row r="36" s="76" customFormat="1"/>
    <row r="37" s="76" customFormat="1"/>
    <row r="38" s="76" customFormat="1"/>
    <row r="39" s="76" customFormat="1"/>
    <row r="40" s="76" customFormat="1"/>
    <row r="41" s="76" customFormat="1"/>
    <row r="42" s="76" customFormat="1"/>
    <row r="43" s="76" customFormat="1"/>
    <row r="44" s="76" customFormat="1"/>
    <row r="45" s="76" customFormat="1"/>
    <row r="46" s="76" customFormat="1"/>
    <row r="47" s="76" customFormat="1"/>
    <row r="48" s="76" customFormat="1"/>
    <row r="49" s="76" customFormat="1"/>
    <row r="50" s="76" customFormat="1"/>
    <row r="51" s="76" customFormat="1"/>
    <row r="52" s="76" customFormat="1"/>
    <row r="53" s="76" customFormat="1"/>
    <row r="54" s="76" customFormat="1"/>
    <row r="55" s="76" customFormat="1"/>
    <row r="56" s="76" customFormat="1"/>
    <row r="57" s="76" customFormat="1"/>
    <row r="58" s="76" customFormat="1"/>
    <row r="59" s="76" customFormat="1"/>
    <row r="60" s="76" customFormat="1"/>
    <row r="61" s="76" customFormat="1"/>
    <row r="62" s="76" customFormat="1"/>
    <row r="63" s="76" customFormat="1"/>
    <row r="64" s="76" customFormat="1"/>
    <row r="65" s="76" customFormat="1"/>
    <row r="66" s="76" customFormat="1"/>
    <row r="67" s="76" customFormat="1"/>
    <row r="68" s="76" customFormat="1"/>
    <row r="69" s="76" customFormat="1"/>
    <row r="70" s="76" customFormat="1"/>
    <row r="71" s="76" customFormat="1"/>
    <row r="72" s="76" customFormat="1"/>
    <row r="73" s="76" customFormat="1"/>
    <row r="74" s="76" customFormat="1"/>
    <row r="75" s="76" customFormat="1"/>
    <row r="76" s="76" customFormat="1"/>
    <row r="77" s="76" customFormat="1"/>
    <row r="78" s="76" customFormat="1"/>
    <row r="79" s="76" customFormat="1"/>
    <row r="80" s="76" customFormat="1"/>
    <row r="81" s="76" customFormat="1"/>
    <row r="82" s="76" customFormat="1"/>
    <row r="83" s="76" customFormat="1"/>
    <row r="84" s="76" customFormat="1"/>
    <row r="85" s="76" customFormat="1"/>
    <row r="86" s="76" customFormat="1"/>
    <row r="87" s="76" customFormat="1"/>
    <row r="88" s="76" customFormat="1"/>
    <row r="89" s="76" customFormat="1"/>
    <row r="90" s="76" customFormat="1"/>
    <row r="91" s="76" customFormat="1"/>
    <row r="92" s="76" customFormat="1"/>
    <row r="93" s="76" customFormat="1"/>
    <row r="94" s="76" customFormat="1"/>
    <row r="95" s="76" customFormat="1"/>
    <row r="96" s="76" customFormat="1"/>
    <row r="97" s="76" customFormat="1"/>
    <row r="98" s="76" customFormat="1"/>
    <row r="99" s="76" customFormat="1"/>
    <row r="100" s="76" customFormat="1"/>
    <row r="101" s="76" customFormat="1"/>
    <row r="102" s="76" customFormat="1"/>
    <row r="103" s="76" customFormat="1"/>
    <row r="104" s="76" customFormat="1"/>
    <row r="105" s="76" customFormat="1"/>
    <row r="106" s="76" customFormat="1"/>
    <row r="107" s="76" customFormat="1"/>
    <row r="108" s="76" customFormat="1"/>
    <row r="109" s="76" customFormat="1"/>
    <row r="110" s="76" customFormat="1"/>
    <row r="111" s="76" customFormat="1"/>
    <row r="112" s="76" customFormat="1"/>
    <row r="113" s="76" customFormat="1"/>
    <row r="114" s="76" customFormat="1"/>
    <row r="115" s="76" customFormat="1"/>
    <row r="116" s="76" customFormat="1"/>
    <row r="117" s="76" customFormat="1"/>
    <row r="118" s="76" customFormat="1"/>
    <row r="119" s="76" customFormat="1"/>
    <row r="120" s="76" customFormat="1"/>
    <row r="121" s="76" customFormat="1"/>
    <row r="122" s="76" customFormat="1"/>
    <row r="123" s="76" customFormat="1"/>
    <row r="124" s="76" customFormat="1"/>
    <row r="125" s="76" customFormat="1"/>
    <row r="126" s="76" customFormat="1"/>
    <row r="127" s="76" customFormat="1"/>
    <row r="128" s="76" customFormat="1"/>
    <row r="129" s="76" customFormat="1"/>
    <row r="130" s="76" customFormat="1"/>
    <row r="131" s="76" customFormat="1"/>
    <row r="132" s="76" customFormat="1"/>
    <row r="133" s="76" customFormat="1"/>
    <row r="134" s="76" customFormat="1"/>
    <row r="135" s="76" customFormat="1"/>
    <row r="136" s="76" customFormat="1"/>
    <row r="137" s="76" customFormat="1"/>
    <row r="138" s="76" customFormat="1"/>
    <row r="139" s="76" customFormat="1"/>
    <row r="140" s="76" customFormat="1"/>
    <row r="141" s="76" customFormat="1"/>
    <row r="142" s="76" customFormat="1"/>
    <row r="143" s="76" customFormat="1"/>
    <row r="144" s="76" customFormat="1"/>
    <row r="145" s="76" customFormat="1"/>
    <row r="146" s="76" customFormat="1"/>
    <row r="147" s="76" customFormat="1"/>
    <row r="148" s="76" customFormat="1"/>
    <row r="149" s="76" customFormat="1"/>
    <row r="150" s="76" customFormat="1"/>
    <row r="151" s="76" customFormat="1"/>
    <row r="152" s="76" customFormat="1"/>
    <row r="153" s="76" customFormat="1"/>
    <row r="154" s="76" customFormat="1"/>
    <row r="155" s="76" customFormat="1"/>
    <row r="156" s="76" customFormat="1"/>
    <row r="157" s="76" customFormat="1"/>
    <row r="158" s="76" customFormat="1"/>
    <row r="159" s="76" customFormat="1"/>
    <row r="160" s="76" customFormat="1"/>
    <row r="161" s="76" customFormat="1"/>
    <row r="162" s="76" customFormat="1"/>
    <row r="163" s="76" customFormat="1"/>
    <row r="164" s="76" customFormat="1"/>
    <row r="165" s="76" customFormat="1"/>
    <row r="166" s="76" customFormat="1"/>
    <row r="167" s="76" customFormat="1"/>
    <row r="168" s="76" customFormat="1"/>
    <row r="169" s="76" customFormat="1"/>
    <row r="170" s="76" customFormat="1"/>
    <row r="171" s="76" customFormat="1"/>
    <row r="172" s="76" customFormat="1"/>
    <row r="173" s="76" customFormat="1"/>
    <row r="174" s="76" customFormat="1"/>
    <row r="175" s="76" customFormat="1"/>
    <row r="176" s="76" customFormat="1"/>
    <row r="177" s="76" customFormat="1"/>
    <row r="178" s="76" customFormat="1"/>
    <row r="179" s="76" customFormat="1"/>
    <row r="180" s="76" customFormat="1"/>
    <row r="181" s="76" customFormat="1"/>
    <row r="182" s="76" customFormat="1"/>
    <row r="183" s="76" customFormat="1"/>
    <row r="184" s="76" customFormat="1"/>
    <row r="185" s="76" customFormat="1"/>
    <row r="186" s="76" customFormat="1"/>
    <row r="187" s="76" customFormat="1"/>
    <row r="188" s="76" customFormat="1"/>
    <row r="189" s="76" customFormat="1"/>
    <row r="190" s="76" customFormat="1"/>
    <row r="191" s="76" customFormat="1"/>
    <row r="192" s="76" customFormat="1"/>
    <row r="193" spans="3:3" s="76" customFormat="1"/>
    <row r="194" spans="3:3" s="76" customFormat="1"/>
    <row r="195" spans="3:3" s="76" customFormat="1"/>
    <row r="196" spans="3:3" s="76" customFormat="1"/>
    <row r="197" spans="3:3" s="76" customFormat="1"/>
    <row r="198" spans="3:3" s="76" customFormat="1"/>
    <row r="199" spans="3:3" s="76" customFormat="1">
      <c r="C199" s="76" t="s">
        <v>56</v>
      </c>
    </row>
    <row r="200" spans="3:3" s="76" customFormat="1"/>
    <row r="201" spans="3:3" s="76" customFormat="1"/>
    <row r="202" spans="3:3" s="76" customFormat="1"/>
    <row r="203" spans="3:3" s="76" customFormat="1"/>
    <row r="204" spans="3:3" s="76" customFormat="1"/>
    <row r="205" spans="3:3" s="76" customFormat="1"/>
    <row r="206" spans="3:3" s="76" customFormat="1"/>
    <row r="207" spans="3:3" s="76" customFormat="1"/>
    <row r="208" spans="3:3" s="76" customFormat="1"/>
    <row r="209" s="76" customFormat="1"/>
    <row r="210" s="76" customFormat="1"/>
    <row r="211" s="76" customFormat="1"/>
    <row r="212" s="76" customFormat="1"/>
    <row r="213" s="76" customFormat="1"/>
    <row r="214" s="76" customFormat="1"/>
    <row r="215" s="76" customFormat="1"/>
    <row r="216" s="76" customFormat="1"/>
    <row r="217" s="76" customFormat="1"/>
    <row r="218" s="76" customFormat="1"/>
    <row r="219" s="76" customFormat="1"/>
    <row r="220" s="76" customFormat="1"/>
    <row r="221" s="76" customFormat="1"/>
    <row r="222" s="76" customFormat="1"/>
    <row r="223" s="76" customFormat="1"/>
    <row r="224" s="76" customFormat="1"/>
    <row r="225" s="76" customFormat="1"/>
    <row r="226" s="76" customFormat="1"/>
    <row r="227" s="76" customFormat="1"/>
    <row r="228" s="76" customFormat="1"/>
    <row r="229" s="76" customFormat="1"/>
    <row r="230" s="76" customFormat="1"/>
    <row r="231" s="76" customFormat="1"/>
    <row r="232" s="76" customFormat="1"/>
    <row r="233" s="76" customFormat="1"/>
    <row r="234" s="76" customFormat="1"/>
    <row r="235" s="76" customFormat="1"/>
    <row r="236" s="76" customFormat="1"/>
    <row r="237" s="76" customFormat="1"/>
    <row r="238" s="76" customFormat="1"/>
    <row r="239" s="76" customFormat="1"/>
    <row r="240" s="76" customFormat="1"/>
    <row r="241" s="76" customFormat="1"/>
    <row r="242" s="76" customFormat="1"/>
    <row r="243" s="76" customFormat="1"/>
    <row r="244" s="76" customFormat="1"/>
    <row r="245" s="76" customFormat="1"/>
    <row r="246" s="76" customFormat="1"/>
    <row r="247" s="76" customFormat="1"/>
    <row r="248" s="76" customFormat="1"/>
    <row r="249" s="76" customFormat="1"/>
    <row r="250" s="76" customFormat="1"/>
    <row r="251" s="76" customFormat="1"/>
    <row r="252" s="76" customFormat="1"/>
    <row r="253" s="76" customFormat="1"/>
    <row r="254" s="76" customFormat="1"/>
    <row r="255" s="76" customFormat="1"/>
    <row r="256" s="76" customFormat="1"/>
    <row r="257" s="76" customFormat="1"/>
    <row r="258" s="76" customFormat="1"/>
    <row r="259" s="76" customFormat="1"/>
    <row r="260" s="76" customFormat="1"/>
    <row r="261" s="76" customFormat="1"/>
    <row r="262" s="76" customFormat="1"/>
    <row r="263" s="76" customFormat="1"/>
    <row r="264" s="76" customFormat="1"/>
    <row r="265" s="76" customFormat="1"/>
    <row r="266" s="76" customFormat="1"/>
    <row r="267" s="76" customFormat="1"/>
    <row r="268" s="76" customFormat="1"/>
    <row r="269" s="76" customFormat="1"/>
    <row r="270" s="76" customFormat="1"/>
    <row r="271" s="76" customFormat="1"/>
    <row r="272" s="76" customFormat="1"/>
    <row r="273" s="76" customFormat="1"/>
    <row r="274" s="76" customFormat="1"/>
    <row r="275" s="76" customFormat="1"/>
    <row r="276" s="76" customFormat="1"/>
  </sheetData>
  <mergeCells count="11">
    <mergeCell ref="H6:I6"/>
    <mergeCell ref="A2:I2"/>
    <mergeCell ref="A3:I3"/>
    <mergeCell ref="A4:I4"/>
    <mergeCell ref="A6:A7"/>
    <mergeCell ref="B6:B7"/>
    <mergeCell ref="C6:C7"/>
    <mergeCell ref="D6:D7"/>
    <mergeCell ref="E6:E7"/>
    <mergeCell ref="F6:F7"/>
    <mergeCell ref="G6:G7"/>
  </mergeCells>
  <hyperlinks>
    <hyperlink ref="A1" location="Índice!A1" display="Volver al Índice" xr:uid="{D9ED54EC-C68D-46CF-A05C-48455F6A86EB}"/>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B4D34-0E23-40BF-B0A1-BCDEF2722DCF}">
  <dimension ref="A1:H54"/>
  <sheetViews>
    <sheetView showGridLines="0" workbookViewId="0"/>
  </sheetViews>
  <sheetFormatPr baseColWidth="10" defaultColWidth="11.44140625" defaultRowHeight="13.2"/>
  <cols>
    <col min="1" max="1" width="5" style="7" customWidth="1"/>
    <col min="2" max="2" width="1.109375" style="7" customWidth="1"/>
    <col min="3" max="3" width="30.109375" style="7" customWidth="1"/>
    <col min="4" max="6" width="20.5546875" style="7" customWidth="1"/>
    <col min="7" max="7" width="14.44140625" style="7" bestFit="1" customWidth="1"/>
    <col min="8" max="16384" width="11.44140625" style="7"/>
  </cols>
  <sheetData>
    <row r="1" spans="1:8" s="192" customFormat="1" ht="18" customHeight="1">
      <c r="A1" s="1174" t="s">
        <v>1064</v>
      </c>
      <c r="B1" s="190"/>
      <c r="C1" s="191"/>
      <c r="D1" s="191"/>
      <c r="E1" s="191"/>
      <c r="F1" s="191"/>
    </row>
    <row r="2" spans="1:8" s="195" customFormat="1" ht="24" customHeight="1">
      <c r="A2" s="193" t="s">
        <v>365</v>
      </c>
      <c r="B2" s="193"/>
      <c r="C2" s="194"/>
      <c r="D2" s="194"/>
      <c r="E2" s="194"/>
      <c r="F2" s="194"/>
    </row>
    <row r="3" spans="1:8" s="198" customFormat="1" ht="18" customHeight="1">
      <c r="A3" s="99">
        <v>45199</v>
      </c>
      <c r="B3" s="196"/>
      <c r="C3" s="197"/>
      <c r="D3" s="197"/>
      <c r="E3" s="197"/>
      <c r="F3" s="197"/>
    </row>
    <row r="4" spans="1:8" s="201" customFormat="1" ht="18" customHeight="1">
      <c r="A4" s="199" t="s">
        <v>71</v>
      </c>
      <c r="B4" s="199"/>
      <c r="C4" s="200"/>
      <c r="D4" s="200"/>
      <c r="E4" s="200"/>
      <c r="F4" s="200"/>
    </row>
    <row r="5" spans="1:8" s="76" customFormat="1" ht="6" customHeight="1">
      <c r="A5" s="98"/>
      <c r="B5" s="98"/>
    </row>
    <row r="6" spans="1:8" s="76" customFormat="1" ht="12.75" customHeight="1">
      <c r="A6" s="202" t="s">
        <v>94</v>
      </c>
      <c r="B6" s="202"/>
      <c r="C6" s="203"/>
      <c r="D6" s="203"/>
      <c r="E6" s="203"/>
      <c r="F6" s="203"/>
    </row>
    <row r="7" spans="1:8" s="76" customFormat="1" ht="6.9" customHeight="1" thickBot="1"/>
    <row r="8" spans="1:8" s="76" customFormat="1" ht="12.15" customHeight="1">
      <c r="A8" s="204" t="s">
        <v>64</v>
      </c>
      <c r="B8" s="204"/>
      <c r="C8" s="204"/>
      <c r="D8" s="205" t="s">
        <v>366</v>
      </c>
      <c r="E8" s="206" t="s">
        <v>367</v>
      </c>
      <c r="F8" s="206" t="s">
        <v>368</v>
      </c>
    </row>
    <row r="9" spans="1:8" s="76" customFormat="1" ht="12.15" customHeight="1">
      <c r="A9" s="207"/>
      <c r="B9" s="207"/>
      <c r="C9" s="207"/>
      <c r="D9" s="208"/>
      <c r="E9" s="209" t="s">
        <v>369</v>
      </c>
      <c r="F9" s="209" t="s">
        <v>370</v>
      </c>
    </row>
    <row r="10" spans="1:8" s="76" customFormat="1" ht="6" customHeight="1">
      <c r="A10" s="21"/>
      <c r="B10" s="21"/>
      <c r="C10" s="21"/>
      <c r="D10" s="210"/>
      <c r="E10" s="21"/>
      <c r="F10" s="21"/>
    </row>
    <row r="11" spans="1:8" s="21" customFormat="1" ht="14.1" customHeight="1">
      <c r="A11" s="211">
        <v>1</v>
      </c>
      <c r="B11" s="211"/>
      <c r="C11" s="89" t="s">
        <v>29</v>
      </c>
      <c r="D11" s="212">
        <v>3897139.2259999998</v>
      </c>
      <c r="E11" s="213">
        <v>26.857045740360398</v>
      </c>
      <c r="F11" s="214">
        <v>26.857045740360398</v>
      </c>
      <c r="G11" s="215"/>
      <c r="H11" s="76"/>
    </row>
    <row r="12" spans="1:8" s="21" customFormat="1" ht="14.1" customHeight="1">
      <c r="A12" s="211">
        <v>2</v>
      </c>
      <c r="B12" s="211"/>
      <c r="C12" s="89" t="s">
        <v>28</v>
      </c>
      <c r="D12" s="212">
        <v>2548419.1170000001</v>
      </c>
      <c r="E12" s="213">
        <v>17.562371991807783</v>
      </c>
      <c r="F12" s="214">
        <v>44.419417732168185</v>
      </c>
      <c r="G12" s="215"/>
      <c r="H12" s="76"/>
    </row>
    <row r="13" spans="1:8" s="21" customFormat="1" ht="14.1" customHeight="1">
      <c r="A13" s="211">
        <v>3</v>
      </c>
      <c r="B13" s="211"/>
      <c r="C13" s="89" t="s">
        <v>30</v>
      </c>
      <c r="D13" s="212">
        <v>2343575.6570000001</v>
      </c>
      <c r="E13" s="213">
        <v>16.150697977666805</v>
      </c>
      <c r="F13" s="214">
        <v>60.570115709834994</v>
      </c>
      <c r="G13" s="215"/>
      <c r="H13" s="76"/>
    </row>
    <row r="14" spans="1:8" s="21" customFormat="1" ht="14.1" customHeight="1">
      <c r="A14" s="211">
        <v>4</v>
      </c>
      <c r="B14" s="211"/>
      <c r="C14" s="89" t="s">
        <v>33</v>
      </c>
      <c r="D14" s="212">
        <v>1705877.8389999999</v>
      </c>
      <c r="E14" s="213">
        <v>11.756018066748471</v>
      </c>
      <c r="F14" s="214">
        <v>72.326133776583461</v>
      </c>
      <c r="G14" s="215"/>
      <c r="H14" s="76"/>
    </row>
    <row r="15" spans="1:8" s="21" customFormat="1" ht="14.1" customHeight="1">
      <c r="A15" s="211">
        <v>5</v>
      </c>
      <c r="B15" s="211"/>
      <c r="C15" s="89" t="s">
        <v>34</v>
      </c>
      <c r="D15" s="212">
        <v>1341055.8419999999</v>
      </c>
      <c r="E15" s="213">
        <v>9.2418556280163884</v>
      </c>
      <c r="F15" s="214">
        <v>81.567989404599842</v>
      </c>
      <c r="G15" s="215"/>
      <c r="H15" s="76"/>
    </row>
    <row r="16" spans="1:8" s="21" customFormat="1" ht="14.1" customHeight="1">
      <c r="A16" s="211">
        <v>6</v>
      </c>
      <c r="B16" s="211"/>
      <c r="C16" s="89" t="s">
        <v>31</v>
      </c>
      <c r="D16" s="212">
        <v>1244321.942</v>
      </c>
      <c r="E16" s="213">
        <v>8.5752161711525368</v>
      </c>
      <c r="F16" s="214">
        <v>90.143205575752376</v>
      </c>
      <c r="G16" s="215"/>
      <c r="H16" s="76"/>
    </row>
    <row r="17" spans="1:8" s="21" customFormat="1" ht="14.1" customHeight="1">
      <c r="A17" s="211">
        <v>7</v>
      </c>
      <c r="B17" s="211"/>
      <c r="C17" s="89" t="s">
        <v>35</v>
      </c>
      <c r="D17" s="212">
        <v>630213.34900000005</v>
      </c>
      <c r="E17" s="213">
        <v>4.3431008641821398</v>
      </c>
      <c r="F17" s="214">
        <v>94.486306439934509</v>
      </c>
      <c r="G17" s="215"/>
      <c r="H17" s="76"/>
    </row>
    <row r="18" spans="1:8" s="21" customFormat="1" ht="14.1" customHeight="1">
      <c r="A18" s="211">
        <v>8</v>
      </c>
      <c r="B18" s="211"/>
      <c r="C18" s="89" t="s">
        <v>36</v>
      </c>
      <c r="D18" s="212">
        <v>473466.55</v>
      </c>
      <c r="E18" s="213">
        <v>3.2628838880185889</v>
      </c>
      <c r="F18" s="214">
        <v>97.749190327953102</v>
      </c>
      <c r="G18" s="215"/>
      <c r="H18" s="76"/>
    </row>
    <row r="19" spans="1:8" s="21" customFormat="1" ht="14.1" customHeight="1">
      <c r="A19" s="211">
        <v>9</v>
      </c>
      <c r="B19" s="211"/>
      <c r="C19" s="89" t="s">
        <v>32</v>
      </c>
      <c r="D19" s="212">
        <v>326607.72700000001</v>
      </c>
      <c r="E19" s="213">
        <v>2.2508096720468931</v>
      </c>
      <c r="F19" s="214">
        <v>100</v>
      </c>
      <c r="G19" s="215"/>
      <c r="H19" s="76"/>
    </row>
    <row r="20" spans="1:8" s="220" customFormat="1" ht="6.75" customHeight="1">
      <c r="A20" s="216"/>
      <c r="B20" s="216"/>
      <c r="C20" s="216"/>
      <c r="D20" s="217"/>
      <c r="E20" s="218"/>
      <c r="F20" s="219"/>
      <c r="G20" s="215"/>
    </row>
    <row r="21" spans="1:8" s="76" customFormat="1" ht="9.75" customHeight="1">
      <c r="D21" s="221"/>
      <c r="E21" s="222"/>
      <c r="G21" s="215"/>
    </row>
    <row r="22" spans="1:8" s="76" customFormat="1" ht="15" customHeight="1">
      <c r="A22" s="202" t="s">
        <v>76</v>
      </c>
      <c r="B22" s="202"/>
      <c r="C22" s="223"/>
      <c r="D22" s="223"/>
      <c r="E22" s="223"/>
      <c r="F22" s="223"/>
      <c r="G22" s="215"/>
    </row>
    <row r="23" spans="1:8" s="76" customFormat="1" ht="6.9" customHeight="1" thickBot="1">
      <c r="G23" s="215"/>
    </row>
    <row r="24" spans="1:8" s="76" customFormat="1" ht="12.15" customHeight="1">
      <c r="A24" s="105" t="s">
        <v>64</v>
      </c>
      <c r="B24" s="105"/>
      <c r="C24" s="105"/>
      <c r="D24" s="205" t="s">
        <v>366</v>
      </c>
      <c r="E24" s="206" t="s">
        <v>367</v>
      </c>
      <c r="F24" s="206" t="s">
        <v>368</v>
      </c>
      <c r="G24" s="215"/>
    </row>
    <row r="25" spans="1:8" s="76" customFormat="1" ht="12.15" customHeight="1">
      <c r="A25" s="224"/>
      <c r="B25" s="224"/>
      <c r="C25" s="224"/>
      <c r="D25" s="208"/>
      <c r="E25" s="209" t="s">
        <v>369</v>
      </c>
      <c r="F25" s="209" t="s">
        <v>370</v>
      </c>
      <c r="G25" s="215"/>
    </row>
    <row r="26" spans="1:8" s="76" customFormat="1" ht="8.25" customHeight="1">
      <c r="A26" s="21"/>
      <c r="B26" s="21"/>
      <c r="C26" s="21"/>
      <c r="D26" s="210"/>
      <c r="E26" s="211"/>
      <c r="F26" s="211"/>
      <c r="G26" s="215"/>
    </row>
    <row r="27" spans="1:8" s="21" customFormat="1" ht="14.1" customHeight="1">
      <c r="A27" s="211">
        <v>1</v>
      </c>
      <c r="B27" s="211"/>
      <c r="C27" s="89" t="s">
        <v>29</v>
      </c>
      <c r="D27" s="212">
        <v>2618330.4539999999</v>
      </c>
      <c r="E27" s="213">
        <v>31.233385879886821</v>
      </c>
      <c r="F27" s="214">
        <v>31.233385879886821</v>
      </c>
      <c r="G27" s="215"/>
    </row>
    <row r="28" spans="1:8" s="21" customFormat="1" ht="14.1" customHeight="1">
      <c r="A28" s="211">
        <v>2</v>
      </c>
      <c r="B28" s="211"/>
      <c r="C28" s="89" t="s">
        <v>30</v>
      </c>
      <c r="D28" s="212">
        <v>1531185.023</v>
      </c>
      <c r="E28" s="213">
        <v>18.265109586836889</v>
      </c>
      <c r="F28" s="214">
        <v>49.49849546672371</v>
      </c>
      <c r="G28" s="215"/>
    </row>
    <row r="29" spans="1:8" s="21" customFormat="1" ht="14.1" customHeight="1">
      <c r="A29" s="211">
        <v>3</v>
      </c>
      <c r="B29" s="211"/>
      <c r="C29" s="89" t="s">
        <v>28</v>
      </c>
      <c r="D29" s="212">
        <v>1443734.398</v>
      </c>
      <c r="E29" s="213">
        <v>17.221933729530729</v>
      </c>
      <c r="F29" s="214">
        <v>66.720429196254443</v>
      </c>
      <c r="G29" s="215"/>
    </row>
    <row r="30" spans="1:8" s="21" customFormat="1" ht="14.1" customHeight="1">
      <c r="A30" s="211">
        <v>4</v>
      </c>
      <c r="B30" s="211"/>
      <c r="C30" s="89" t="s">
        <v>33</v>
      </c>
      <c r="D30" s="212">
        <v>858083.90300000005</v>
      </c>
      <c r="E30" s="213">
        <v>10.235860648824877</v>
      </c>
      <c r="F30" s="214">
        <v>76.956289845079326</v>
      </c>
      <c r="G30" s="215"/>
    </row>
    <row r="31" spans="1:8" s="21" customFormat="1" ht="14.1" customHeight="1">
      <c r="A31" s="211">
        <v>5</v>
      </c>
      <c r="B31" s="211"/>
      <c r="C31" s="89" t="s">
        <v>36</v>
      </c>
      <c r="D31" s="212">
        <v>535326.50199999998</v>
      </c>
      <c r="E31" s="213">
        <v>6.3857712013214067</v>
      </c>
      <c r="F31" s="214">
        <v>83.34206104640073</v>
      </c>
      <c r="G31" s="215"/>
    </row>
    <row r="32" spans="1:8" s="21" customFormat="1" ht="14.1" customHeight="1">
      <c r="A32" s="211">
        <v>6</v>
      </c>
      <c r="B32" s="211"/>
      <c r="C32" s="89" t="s">
        <v>35</v>
      </c>
      <c r="D32" s="212">
        <v>534483.93500000006</v>
      </c>
      <c r="E32" s="213">
        <v>6.3757204377898393</v>
      </c>
      <c r="F32" s="214">
        <v>89.717781484190567</v>
      </c>
      <c r="G32" s="215"/>
    </row>
    <row r="33" spans="1:7" s="21" customFormat="1" ht="14.1" customHeight="1">
      <c r="A33" s="211">
        <v>7</v>
      </c>
      <c r="B33" s="211"/>
      <c r="C33" s="89" t="s">
        <v>31</v>
      </c>
      <c r="D33" s="212">
        <v>518488.65899999999</v>
      </c>
      <c r="E33" s="213">
        <v>6.1849169329075275</v>
      </c>
      <c r="F33" s="214">
        <v>95.902698417098094</v>
      </c>
      <c r="G33" s="215"/>
    </row>
    <row r="34" spans="1:7" s="21" customFormat="1" ht="14.1" customHeight="1">
      <c r="A34" s="211">
        <v>8</v>
      </c>
      <c r="B34" s="211"/>
      <c r="C34" s="89" t="s">
        <v>32</v>
      </c>
      <c r="D34" s="212">
        <v>343481.47700000001</v>
      </c>
      <c r="E34" s="213">
        <v>4.0973015829019088</v>
      </c>
      <c r="F34" s="214">
        <v>100</v>
      </c>
      <c r="G34" s="215"/>
    </row>
    <row r="35" spans="1:7" s="21" customFormat="1" ht="14.1" customHeight="1">
      <c r="A35" s="211">
        <v>9</v>
      </c>
      <c r="B35" s="211"/>
      <c r="C35" s="89" t="s">
        <v>34</v>
      </c>
      <c r="D35" s="212">
        <v>0</v>
      </c>
      <c r="E35" s="213" t="s">
        <v>67</v>
      </c>
      <c r="F35" s="214" t="s">
        <v>67</v>
      </c>
      <c r="G35" s="215"/>
    </row>
    <row r="36" spans="1:7" s="220" customFormat="1" ht="6.75" customHeight="1">
      <c r="A36" s="216"/>
      <c r="B36" s="216"/>
      <c r="C36" s="216"/>
      <c r="D36" s="217"/>
      <c r="E36" s="218"/>
      <c r="F36" s="218"/>
      <c r="G36" s="215"/>
    </row>
    <row r="37" spans="1:7" s="76" customFormat="1" ht="9.75" customHeight="1">
      <c r="D37" s="222"/>
      <c r="E37" s="222"/>
      <c r="F37" s="215"/>
    </row>
    <row r="38" spans="1:7" s="76" customFormat="1" ht="12.75" customHeight="1">
      <c r="A38" s="202" t="s">
        <v>371</v>
      </c>
      <c r="B38" s="202"/>
      <c r="C38" s="223"/>
      <c r="D38" s="223"/>
      <c r="E38" s="223"/>
      <c r="F38" s="223"/>
    </row>
    <row r="39" spans="1:7" s="76" customFormat="1" ht="6.9" customHeight="1" thickBot="1"/>
    <row r="40" spans="1:7" s="76" customFormat="1" ht="12.15" customHeight="1">
      <c r="A40" s="204" t="s">
        <v>64</v>
      </c>
      <c r="B40" s="204"/>
      <c r="C40" s="204"/>
      <c r="D40" s="205" t="s">
        <v>366</v>
      </c>
      <c r="E40" s="206" t="s">
        <v>367</v>
      </c>
      <c r="F40" s="206" t="s">
        <v>368</v>
      </c>
    </row>
    <row r="41" spans="1:7" s="76" customFormat="1" ht="12.15" customHeight="1">
      <c r="A41" s="207"/>
      <c r="B41" s="207"/>
      <c r="C41" s="207"/>
      <c r="D41" s="208"/>
      <c r="E41" s="209" t="s">
        <v>369</v>
      </c>
      <c r="F41" s="209" t="s">
        <v>370</v>
      </c>
    </row>
    <row r="42" spans="1:7" s="76" customFormat="1" ht="6" customHeight="1">
      <c r="A42" s="21"/>
      <c r="B42" s="21"/>
      <c r="C42" s="21"/>
      <c r="D42" s="210"/>
      <c r="E42" s="211"/>
      <c r="F42" s="211"/>
    </row>
    <row r="43" spans="1:7" s="21" customFormat="1" ht="14.1" customHeight="1">
      <c r="A43" s="211">
        <v>1</v>
      </c>
      <c r="B43" s="211"/>
      <c r="C43" s="89" t="s">
        <v>29</v>
      </c>
      <c r="D43" s="212">
        <v>809943.22</v>
      </c>
      <c r="E43" s="225">
        <v>26.158112876920171</v>
      </c>
      <c r="F43" s="214">
        <v>26.158112876920171</v>
      </c>
      <c r="G43" s="215"/>
    </row>
    <row r="44" spans="1:7" s="21" customFormat="1" ht="14.1" customHeight="1">
      <c r="A44" s="211">
        <v>2</v>
      </c>
      <c r="B44" s="211"/>
      <c r="C44" s="89" t="s">
        <v>28</v>
      </c>
      <c r="D44" s="212">
        <v>781554.68200000003</v>
      </c>
      <c r="E44" s="225">
        <v>25.241270111800496</v>
      </c>
      <c r="F44" s="214">
        <v>51.399382988720667</v>
      </c>
      <c r="G44" s="215"/>
    </row>
    <row r="45" spans="1:7" s="21" customFormat="1" ht="14.1" customHeight="1">
      <c r="A45" s="211">
        <v>3</v>
      </c>
      <c r="B45" s="211"/>
      <c r="C45" s="89" t="s">
        <v>30</v>
      </c>
      <c r="D45" s="212">
        <v>411774.51199999999</v>
      </c>
      <c r="E45" s="225">
        <v>13.298764529116895</v>
      </c>
      <c r="F45" s="214">
        <v>64.698147517837555</v>
      </c>
      <c r="G45" s="215"/>
    </row>
    <row r="46" spans="1:7" s="21" customFormat="1" ht="14.1" customHeight="1">
      <c r="A46" s="211">
        <v>4</v>
      </c>
      <c r="B46" s="211"/>
      <c r="C46" s="89" t="s">
        <v>31</v>
      </c>
      <c r="D46" s="212">
        <v>346908.74</v>
      </c>
      <c r="E46" s="225">
        <v>11.203844608897587</v>
      </c>
      <c r="F46" s="214">
        <v>75.901992126735138</v>
      </c>
      <c r="G46" s="215"/>
    </row>
    <row r="47" spans="1:7" s="21" customFormat="1" ht="14.1" customHeight="1">
      <c r="A47" s="211">
        <v>5</v>
      </c>
      <c r="B47" s="211"/>
      <c r="C47" s="89" t="s">
        <v>34</v>
      </c>
      <c r="D47" s="212">
        <v>294505.484</v>
      </c>
      <c r="E47" s="225">
        <v>9.5114169772839237</v>
      </c>
      <c r="F47" s="214">
        <v>85.413409104019067</v>
      </c>
      <c r="G47" s="215"/>
    </row>
    <row r="48" spans="1:7" s="21" customFormat="1" ht="14.1" customHeight="1">
      <c r="A48" s="211">
        <v>6</v>
      </c>
      <c r="B48" s="211"/>
      <c r="C48" s="89" t="s">
        <v>33</v>
      </c>
      <c r="D48" s="212">
        <v>293983.05800000002</v>
      </c>
      <c r="E48" s="225">
        <v>9.4945445867997638</v>
      </c>
      <c r="F48" s="214">
        <v>94.907953690818829</v>
      </c>
      <c r="G48" s="215"/>
    </row>
    <row r="49" spans="1:7" s="21" customFormat="1" ht="14.1" customHeight="1">
      <c r="A49" s="211">
        <v>7</v>
      </c>
      <c r="B49" s="211"/>
      <c r="C49" s="89" t="s">
        <v>35</v>
      </c>
      <c r="D49" s="212">
        <v>68810.903000000006</v>
      </c>
      <c r="E49" s="225">
        <v>2.2223327801136543</v>
      </c>
      <c r="F49" s="214">
        <v>97.130286470932489</v>
      </c>
      <c r="G49" s="215"/>
    </row>
    <row r="50" spans="1:7" s="21" customFormat="1" ht="14.1" customHeight="1">
      <c r="A50" s="211">
        <v>8</v>
      </c>
      <c r="B50" s="211"/>
      <c r="C50" s="89" t="s">
        <v>32</v>
      </c>
      <c r="D50" s="212">
        <v>44585.62</v>
      </c>
      <c r="E50" s="225">
        <v>1.4399474578569467</v>
      </c>
      <c r="F50" s="214">
        <v>98.570233928789435</v>
      </c>
      <c r="G50" s="215"/>
    </row>
    <row r="51" spans="1:7" s="21" customFormat="1" ht="14.1" customHeight="1">
      <c r="A51" s="211">
        <v>9</v>
      </c>
      <c r="B51" s="211"/>
      <c r="C51" s="89" t="s">
        <v>36</v>
      </c>
      <c r="D51" s="212">
        <v>44270.37</v>
      </c>
      <c r="E51" s="225">
        <v>1.429766071210548</v>
      </c>
      <c r="F51" s="214">
        <v>99.999999999999986</v>
      </c>
      <c r="G51" s="215"/>
    </row>
    <row r="52" spans="1:7" ht="4.5" customHeight="1">
      <c r="A52" s="226"/>
      <c r="B52" s="226"/>
      <c r="C52" s="226"/>
      <c r="D52" s="217"/>
      <c r="E52" s="226"/>
      <c r="F52" s="226"/>
    </row>
    <row r="53" spans="1:7">
      <c r="A53" s="227" t="s">
        <v>372</v>
      </c>
      <c r="B53" s="26"/>
      <c r="C53" s="15"/>
      <c r="D53" s="228"/>
      <c r="E53" s="15"/>
      <c r="F53" s="15"/>
    </row>
    <row r="54" spans="1:7">
      <c r="A54" s="229" t="s">
        <v>69</v>
      </c>
      <c r="B54" s="15"/>
      <c r="C54" s="15"/>
      <c r="D54" s="230"/>
      <c r="E54" s="15"/>
      <c r="F54" s="15"/>
    </row>
  </sheetData>
  <mergeCells count="6">
    <mergeCell ref="A8:C9"/>
    <mergeCell ref="D8:D9"/>
    <mergeCell ref="A24:C25"/>
    <mergeCell ref="D24:D25"/>
    <mergeCell ref="A40:C41"/>
    <mergeCell ref="D40:D41"/>
  </mergeCells>
  <hyperlinks>
    <hyperlink ref="A1" location="Índice!A1" display="Volver al Índice" xr:uid="{A0843308-3CC1-4328-BE4B-CFFCA4F74581}"/>
  </hyperlinks>
  <printOptions horizontalCentered="1" verticalCentered="1"/>
  <pageMargins left="0.98425196850393704" right="0.98425196850393704" top="1.1417322834645669" bottom="1.1417322834645669" header="0.59055118110236227" footer="0.59055118110236227"/>
  <pageSetup paperSize="9" scale="78" fitToWidth="0" fitToHeight="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D60E6-025F-4613-BC33-B61A7E53B2A8}">
  <dimension ref="A1:T57"/>
  <sheetViews>
    <sheetView showGridLines="0" zoomScaleNormal="100" workbookViewId="0"/>
  </sheetViews>
  <sheetFormatPr baseColWidth="10" defaultColWidth="11.44140625" defaultRowHeight="13.2"/>
  <cols>
    <col min="1" max="1" width="3.5546875" style="7" customWidth="1"/>
    <col min="2" max="2" width="1.44140625" style="7" customWidth="1"/>
    <col min="3" max="3" width="19.109375" style="7" customWidth="1"/>
    <col min="4" max="4" width="12" style="7" bestFit="1" customWidth="1"/>
    <col min="5" max="6" width="9.5546875" style="7" customWidth="1"/>
    <col min="7" max="7" width="1.88671875" style="7" customWidth="1"/>
    <col min="8" max="8" width="3.44140625" style="7" customWidth="1"/>
    <col min="9" max="9" width="1" style="7" customWidth="1"/>
    <col min="10" max="10" width="19" style="7" customWidth="1"/>
    <col min="11" max="11" width="12" style="7" bestFit="1" customWidth="1"/>
    <col min="12" max="12" width="9.5546875" style="7" customWidth="1"/>
    <col min="13" max="13" width="10.5546875" style="7" customWidth="1"/>
    <col min="14" max="14" width="1.44140625" style="7" customWidth="1"/>
    <col min="15" max="15" width="2.5546875" style="7" customWidth="1"/>
    <col min="16" max="16" width="1.109375" style="7" customWidth="1"/>
    <col min="17" max="17" width="17.5546875" style="7" customWidth="1"/>
    <col min="18" max="20" width="9.5546875" style="7" customWidth="1"/>
    <col min="21" max="16384" width="11.44140625" style="7"/>
  </cols>
  <sheetData>
    <row r="1" spans="1:20" ht="13.8">
      <c r="A1" s="1174" t="s">
        <v>1064</v>
      </c>
    </row>
    <row r="2" spans="1:20" s="231" customFormat="1" ht="24.9" customHeight="1">
      <c r="A2" s="70" t="s">
        <v>373</v>
      </c>
      <c r="B2" s="70"/>
      <c r="C2" s="70"/>
      <c r="D2" s="70"/>
      <c r="E2" s="70"/>
      <c r="F2" s="70"/>
      <c r="G2" s="70"/>
      <c r="H2" s="70"/>
      <c r="I2" s="70"/>
      <c r="J2" s="70"/>
      <c r="K2" s="70"/>
      <c r="L2" s="70"/>
      <c r="M2" s="70"/>
      <c r="N2" s="70"/>
      <c r="O2" s="70"/>
      <c r="P2" s="70"/>
      <c r="Q2" s="70"/>
      <c r="R2" s="70"/>
      <c r="S2" s="70"/>
      <c r="T2" s="70"/>
    </row>
    <row r="3" spans="1:20" s="232" customFormat="1" ht="18" customHeight="1">
      <c r="A3" s="72">
        <v>45199</v>
      </c>
      <c r="B3" s="72"/>
      <c r="C3" s="72"/>
      <c r="D3" s="72"/>
      <c r="E3" s="72"/>
      <c r="F3" s="72"/>
      <c r="G3" s="72"/>
      <c r="H3" s="72"/>
      <c r="I3" s="72"/>
      <c r="J3" s="72"/>
      <c r="K3" s="72"/>
      <c r="L3" s="72"/>
      <c r="M3" s="72"/>
      <c r="N3" s="72"/>
      <c r="O3" s="72"/>
      <c r="P3" s="72"/>
      <c r="Q3" s="72"/>
      <c r="R3" s="72"/>
      <c r="S3" s="72"/>
      <c r="T3" s="72"/>
    </row>
    <row r="4" spans="1:20" s="233" customFormat="1" ht="18" customHeight="1">
      <c r="A4" s="74" t="s">
        <v>71</v>
      </c>
      <c r="B4" s="74"/>
      <c r="C4" s="74"/>
      <c r="D4" s="74"/>
      <c r="E4" s="74"/>
      <c r="F4" s="74"/>
      <c r="G4" s="74"/>
      <c r="H4" s="74"/>
      <c r="I4" s="74"/>
      <c r="J4" s="74"/>
      <c r="K4" s="74"/>
      <c r="L4" s="74"/>
      <c r="M4" s="74"/>
      <c r="N4" s="74"/>
      <c r="O4" s="74"/>
      <c r="P4" s="74"/>
      <c r="Q4" s="74"/>
      <c r="R4" s="74"/>
      <c r="S4" s="74"/>
      <c r="T4" s="74"/>
    </row>
    <row r="5" spans="1:20" s="234" customFormat="1" ht="9.75" customHeight="1"/>
    <row r="6" spans="1:20" s="235" customFormat="1" ht="12" customHeight="1">
      <c r="A6" s="202" t="s">
        <v>374</v>
      </c>
      <c r="B6" s="202"/>
      <c r="C6" s="202"/>
      <c r="D6" s="202"/>
      <c r="E6" s="202"/>
      <c r="F6" s="202"/>
      <c r="H6" s="202" t="s">
        <v>357</v>
      </c>
      <c r="I6" s="202"/>
      <c r="J6" s="202"/>
      <c r="K6" s="202"/>
      <c r="L6" s="202"/>
      <c r="M6" s="202"/>
      <c r="Q6" s="236" t="s">
        <v>375</v>
      </c>
      <c r="R6" s="236"/>
      <c r="S6" s="236"/>
      <c r="T6" s="236"/>
    </row>
    <row r="7" spans="1:20" s="234" customFormat="1" ht="9" customHeight="1" thickBot="1"/>
    <row r="8" spans="1:20" s="238" customFormat="1" ht="12.9" customHeight="1">
      <c r="A8" s="105" t="s">
        <v>64</v>
      </c>
      <c r="B8" s="105"/>
      <c r="C8" s="237"/>
      <c r="D8" s="237" t="s">
        <v>366</v>
      </c>
      <c r="E8" s="205" t="s">
        <v>376</v>
      </c>
      <c r="F8" s="205" t="s">
        <v>377</v>
      </c>
      <c r="G8" s="78"/>
      <c r="H8" s="105" t="s">
        <v>64</v>
      </c>
      <c r="I8" s="105"/>
      <c r="J8" s="237"/>
      <c r="K8" s="237" t="s">
        <v>366</v>
      </c>
      <c r="L8" s="205" t="s">
        <v>376</v>
      </c>
      <c r="M8" s="205" t="s">
        <v>377</v>
      </c>
      <c r="N8" s="78"/>
      <c r="O8" s="105" t="s">
        <v>64</v>
      </c>
      <c r="P8" s="105"/>
      <c r="Q8" s="237"/>
      <c r="R8" s="237" t="s">
        <v>366</v>
      </c>
      <c r="S8" s="205" t="s">
        <v>376</v>
      </c>
      <c r="T8" s="205" t="s">
        <v>377</v>
      </c>
    </row>
    <row r="9" spans="1:20" s="238" customFormat="1" ht="12.9" customHeight="1">
      <c r="A9" s="239"/>
      <c r="B9" s="239"/>
      <c r="C9" s="239"/>
      <c r="D9" s="239"/>
      <c r="E9" s="208" t="s">
        <v>378</v>
      </c>
      <c r="F9" s="208" t="s">
        <v>379</v>
      </c>
      <c r="G9" s="78"/>
      <c r="H9" s="239"/>
      <c r="I9" s="239"/>
      <c r="J9" s="239"/>
      <c r="K9" s="239"/>
      <c r="L9" s="208" t="s">
        <v>378</v>
      </c>
      <c r="M9" s="208" t="s">
        <v>379</v>
      </c>
      <c r="N9" s="78"/>
      <c r="O9" s="239"/>
      <c r="P9" s="239"/>
      <c r="Q9" s="239"/>
      <c r="R9" s="239"/>
      <c r="S9" s="208" t="s">
        <v>378</v>
      </c>
      <c r="T9" s="208" t="s">
        <v>379</v>
      </c>
    </row>
    <row r="10" spans="1:20" s="234" customFormat="1" ht="4.5" customHeight="1">
      <c r="A10" s="21"/>
      <c r="B10" s="21"/>
      <c r="C10" s="29"/>
      <c r="D10" s="29"/>
      <c r="E10" s="109"/>
      <c r="F10" s="109"/>
      <c r="G10" s="21"/>
      <c r="H10" s="29"/>
      <c r="I10" s="29"/>
      <c r="J10" s="29"/>
      <c r="K10" s="29"/>
      <c r="L10" s="109"/>
      <c r="M10" s="109"/>
      <c r="N10" s="21"/>
      <c r="O10" s="21"/>
      <c r="P10" s="21"/>
      <c r="Q10" s="29"/>
      <c r="R10" s="29"/>
      <c r="S10" s="109"/>
      <c r="T10" s="109"/>
    </row>
    <row r="11" spans="1:20" s="21" customFormat="1" ht="9.9" customHeight="1">
      <c r="A11" s="211">
        <v>1</v>
      </c>
      <c r="B11" s="210"/>
      <c r="C11" s="89" t="s">
        <v>34</v>
      </c>
      <c r="D11" s="185">
        <v>1591.104</v>
      </c>
      <c r="E11" s="240">
        <v>72.406242093172693</v>
      </c>
      <c r="F11" s="241">
        <v>72.406242093172693</v>
      </c>
      <c r="H11" s="211">
        <v>1</v>
      </c>
      <c r="I11" s="210"/>
      <c r="J11" s="89" t="s">
        <v>34</v>
      </c>
      <c r="K11" s="185">
        <v>22594.348999999998</v>
      </c>
      <c r="L11" s="240">
        <v>89.392169146963653</v>
      </c>
      <c r="M11" s="241">
        <v>89.392169146963653</v>
      </c>
      <c r="O11" s="211">
        <v>1</v>
      </c>
      <c r="P11" s="210"/>
      <c r="Q11" s="89" t="s">
        <v>34</v>
      </c>
      <c r="R11" s="185">
        <v>137987.41240999999</v>
      </c>
      <c r="S11" s="240">
        <v>66.214323978451546</v>
      </c>
      <c r="T11" s="241">
        <v>66.214323978451546</v>
      </c>
    </row>
    <row r="12" spans="1:20" s="21" customFormat="1" ht="9.9" customHeight="1">
      <c r="A12" s="211">
        <v>2</v>
      </c>
      <c r="B12" s="210"/>
      <c r="C12" s="89" t="s">
        <v>35</v>
      </c>
      <c r="D12" s="185">
        <v>606.36400000000003</v>
      </c>
      <c r="E12" s="240">
        <v>27.593757906827314</v>
      </c>
      <c r="F12" s="241">
        <v>100</v>
      </c>
      <c r="H12" s="211">
        <v>2</v>
      </c>
      <c r="I12" s="210"/>
      <c r="J12" s="89" t="s">
        <v>35</v>
      </c>
      <c r="K12" s="185">
        <v>2681.1860000000001</v>
      </c>
      <c r="L12" s="240">
        <v>10.607830853036345</v>
      </c>
      <c r="M12" s="241">
        <v>100</v>
      </c>
      <c r="O12" s="211">
        <v>2</v>
      </c>
      <c r="P12" s="210"/>
      <c r="Q12" s="89" t="s">
        <v>35</v>
      </c>
      <c r="R12" s="185">
        <v>38639.075320000004</v>
      </c>
      <c r="S12" s="240">
        <v>18.541258269735188</v>
      </c>
      <c r="T12" s="241">
        <v>84.755582248186727</v>
      </c>
    </row>
    <row r="13" spans="1:20" s="21" customFormat="1" ht="9.9" customHeight="1">
      <c r="A13" s="211">
        <v>3</v>
      </c>
      <c r="B13" s="210"/>
      <c r="C13" s="89" t="s">
        <v>36</v>
      </c>
      <c r="D13" s="185" t="s">
        <v>67</v>
      </c>
      <c r="E13" s="240" t="s">
        <v>67</v>
      </c>
      <c r="F13" s="241" t="s">
        <v>67</v>
      </c>
      <c r="H13" s="211">
        <v>3</v>
      </c>
      <c r="I13" s="210"/>
      <c r="J13" s="89" t="s">
        <v>36</v>
      </c>
      <c r="K13" s="185" t="s">
        <v>67</v>
      </c>
      <c r="L13" s="240" t="s">
        <v>67</v>
      </c>
      <c r="M13" s="241" t="s">
        <v>67</v>
      </c>
      <c r="O13" s="211">
        <v>3</v>
      </c>
      <c r="P13" s="210"/>
      <c r="Q13" s="89" t="s">
        <v>29</v>
      </c>
      <c r="R13" s="185">
        <v>10044.369919999999</v>
      </c>
      <c r="S13" s="240">
        <v>4.8198683664430746</v>
      </c>
      <c r="T13" s="241">
        <v>89.575450614629801</v>
      </c>
    </row>
    <row r="14" spans="1:20" s="21" customFormat="1" ht="9.9" customHeight="1">
      <c r="A14" s="211">
        <v>4</v>
      </c>
      <c r="B14" s="210"/>
      <c r="C14" s="89" t="s">
        <v>32</v>
      </c>
      <c r="D14" s="185" t="s">
        <v>67</v>
      </c>
      <c r="E14" s="240" t="s">
        <v>67</v>
      </c>
      <c r="F14" s="241" t="s">
        <v>67</v>
      </c>
      <c r="H14" s="211">
        <v>4</v>
      </c>
      <c r="I14" s="210"/>
      <c r="J14" s="89" t="s">
        <v>31</v>
      </c>
      <c r="K14" s="185" t="s">
        <v>67</v>
      </c>
      <c r="L14" s="240" t="s">
        <v>67</v>
      </c>
      <c r="M14" s="241" t="s">
        <v>67</v>
      </c>
      <c r="O14" s="211">
        <v>4</v>
      </c>
      <c r="P14" s="210"/>
      <c r="Q14" s="89" t="s">
        <v>380</v>
      </c>
      <c r="R14" s="185">
        <v>7899.5902500000002</v>
      </c>
      <c r="S14" s="240">
        <v>3.7906793016477378</v>
      </c>
      <c r="T14" s="241">
        <v>93.366129916277544</v>
      </c>
    </row>
    <row r="15" spans="1:20" s="21" customFormat="1" ht="9.9" customHeight="1">
      <c r="A15" s="211">
        <v>5</v>
      </c>
      <c r="B15" s="210"/>
      <c r="C15" s="89" t="s">
        <v>30</v>
      </c>
      <c r="D15" s="185" t="s">
        <v>67</v>
      </c>
      <c r="E15" s="240" t="s">
        <v>67</v>
      </c>
      <c r="F15" s="241" t="s">
        <v>67</v>
      </c>
      <c r="H15" s="211">
        <v>5</v>
      </c>
      <c r="I15" s="210"/>
      <c r="J15" s="89" t="s">
        <v>32</v>
      </c>
      <c r="K15" s="185" t="s">
        <v>67</v>
      </c>
      <c r="L15" s="240" t="s">
        <v>67</v>
      </c>
      <c r="M15" s="241" t="s">
        <v>67</v>
      </c>
      <c r="O15" s="211">
        <v>5</v>
      </c>
      <c r="P15" s="210"/>
      <c r="Q15" s="89" t="s">
        <v>33</v>
      </c>
      <c r="R15" s="185">
        <v>5393.0870500000001</v>
      </c>
      <c r="S15" s="240">
        <v>2.587914411436651</v>
      </c>
      <c r="T15" s="241">
        <v>95.9540443277142</v>
      </c>
    </row>
    <row r="16" spans="1:20" s="21" customFormat="1" ht="9.9" customHeight="1">
      <c r="A16" s="211">
        <v>6</v>
      </c>
      <c r="B16" s="210"/>
      <c r="C16" s="89" t="s">
        <v>29</v>
      </c>
      <c r="D16" s="185" t="s">
        <v>67</v>
      </c>
      <c r="E16" s="240" t="s">
        <v>67</v>
      </c>
      <c r="F16" s="241" t="s">
        <v>67</v>
      </c>
      <c r="H16" s="211">
        <v>6</v>
      </c>
      <c r="I16" s="210"/>
      <c r="J16" s="89" t="s">
        <v>33</v>
      </c>
      <c r="K16" s="185" t="s">
        <v>67</v>
      </c>
      <c r="L16" s="240" t="s">
        <v>67</v>
      </c>
      <c r="M16" s="241" t="s">
        <v>67</v>
      </c>
      <c r="O16" s="211">
        <v>6</v>
      </c>
      <c r="P16" s="210"/>
      <c r="Q16" s="89" t="s">
        <v>30</v>
      </c>
      <c r="R16" s="185">
        <v>5060.1224599999996</v>
      </c>
      <c r="S16" s="240">
        <v>2.4281387851635508</v>
      </c>
      <c r="T16" s="241">
        <v>98.382183112877755</v>
      </c>
    </row>
    <row r="17" spans="1:20" s="21" customFormat="1" ht="9.9" customHeight="1">
      <c r="A17" s="211">
        <v>7</v>
      </c>
      <c r="B17" s="210"/>
      <c r="C17" s="89" t="s">
        <v>28</v>
      </c>
      <c r="D17" s="185" t="s">
        <v>67</v>
      </c>
      <c r="E17" s="240" t="s">
        <v>67</v>
      </c>
      <c r="F17" s="241" t="s">
        <v>67</v>
      </c>
      <c r="H17" s="211">
        <v>7</v>
      </c>
      <c r="I17" s="210"/>
      <c r="J17" s="89" t="s">
        <v>30</v>
      </c>
      <c r="K17" s="185" t="s">
        <v>67</v>
      </c>
      <c r="L17" s="240" t="s">
        <v>67</v>
      </c>
      <c r="M17" s="241" t="s">
        <v>67</v>
      </c>
      <c r="O17" s="211">
        <v>7</v>
      </c>
      <c r="P17" s="210"/>
      <c r="Q17" s="89" t="s">
        <v>28</v>
      </c>
      <c r="R17" s="185">
        <v>2340.1071899999997</v>
      </c>
      <c r="S17" s="240">
        <v>1.1229184815972004</v>
      </c>
      <c r="T17" s="241">
        <v>99.505101594474951</v>
      </c>
    </row>
    <row r="18" spans="1:20" s="21" customFormat="1" ht="9.9" customHeight="1">
      <c r="A18" s="211">
        <v>8</v>
      </c>
      <c r="B18" s="210"/>
      <c r="C18" s="89" t="s">
        <v>31</v>
      </c>
      <c r="D18" s="185" t="s">
        <v>67</v>
      </c>
      <c r="E18" s="240" t="s">
        <v>67</v>
      </c>
      <c r="F18" s="241" t="s">
        <v>67</v>
      </c>
      <c r="H18" s="211">
        <v>8</v>
      </c>
      <c r="I18" s="210"/>
      <c r="J18" s="89" t="s">
        <v>29</v>
      </c>
      <c r="K18" s="185" t="s">
        <v>67</v>
      </c>
      <c r="L18" s="240" t="s">
        <v>67</v>
      </c>
      <c r="M18" s="241" t="s">
        <v>67</v>
      </c>
      <c r="O18" s="211">
        <v>8</v>
      </c>
      <c r="P18" s="210"/>
      <c r="Q18" s="89" t="s">
        <v>31</v>
      </c>
      <c r="R18" s="185">
        <v>858.49977000000001</v>
      </c>
      <c r="S18" s="240">
        <v>0.41195773522662682</v>
      </c>
      <c r="T18" s="241">
        <v>99.917059329701573</v>
      </c>
    </row>
    <row r="19" spans="1:20" s="21" customFormat="1" ht="9.9" customHeight="1">
      <c r="A19" s="211">
        <v>9</v>
      </c>
      <c r="B19" s="210"/>
      <c r="C19" s="89" t="s">
        <v>33</v>
      </c>
      <c r="D19" s="185" t="s">
        <v>67</v>
      </c>
      <c r="E19" s="240" t="s">
        <v>67</v>
      </c>
      <c r="F19" s="241" t="s">
        <v>67</v>
      </c>
      <c r="H19" s="211">
        <v>9</v>
      </c>
      <c r="I19" s="210"/>
      <c r="J19" s="89" t="s">
        <v>28</v>
      </c>
      <c r="K19" s="185" t="s">
        <v>67</v>
      </c>
      <c r="L19" s="240" t="s">
        <v>67</v>
      </c>
      <c r="M19" s="241" t="s">
        <v>67</v>
      </c>
      <c r="O19" s="211">
        <v>9</v>
      </c>
      <c r="P19" s="210"/>
      <c r="Q19" s="89" t="s">
        <v>32</v>
      </c>
      <c r="R19" s="185">
        <v>172.8443</v>
      </c>
      <c r="S19" s="240">
        <v>8.2940670298410998E-2</v>
      </c>
      <c r="T19" s="241">
        <v>99.999999999999986</v>
      </c>
    </row>
    <row r="20" spans="1:20" s="246" customFormat="1" ht="6.75" customHeight="1">
      <c r="A20" s="242"/>
      <c r="B20" s="242"/>
      <c r="C20" s="243"/>
      <c r="D20" s="244"/>
      <c r="E20" s="245"/>
      <c r="F20" s="245"/>
      <c r="G20" s="234"/>
      <c r="H20" s="242"/>
      <c r="I20" s="242"/>
      <c r="J20" s="243"/>
      <c r="K20" s="244"/>
      <c r="L20" s="242"/>
      <c r="M20" s="245"/>
      <c r="O20" s="247"/>
      <c r="P20" s="247"/>
      <c r="Q20" s="243"/>
      <c r="R20" s="244"/>
      <c r="S20" s="248"/>
      <c r="T20" s="248"/>
    </row>
    <row r="21" spans="1:20" s="234" customFormat="1" ht="13.5" customHeight="1">
      <c r="D21" s="249"/>
    </row>
    <row r="22" spans="1:20" s="235" customFormat="1" ht="12" customHeight="1">
      <c r="A22" s="202" t="s">
        <v>359</v>
      </c>
      <c r="B22" s="202"/>
      <c r="C22" s="202"/>
      <c r="D22" s="202"/>
      <c r="E22" s="202"/>
      <c r="F22" s="202"/>
      <c r="H22" s="202" t="s">
        <v>381</v>
      </c>
      <c r="I22" s="202"/>
      <c r="J22" s="202"/>
      <c r="K22" s="202"/>
      <c r="L22" s="202"/>
      <c r="M22" s="202"/>
      <c r="O22" s="202" t="s">
        <v>382</v>
      </c>
      <c r="P22" s="202"/>
      <c r="Q22" s="202"/>
      <c r="R22" s="202"/>
      <c r="S22" s="202"/>
      <c r="T22" s="202"/>
    </row>
    <row r="23" spans="1:20" s="234" customFormat="1" ht="9" customHeight="1" thickBot="1"/>
    <row r="24" spans="1:20" s="238" customFormat="1" ht="12.9" customHeight="1">
      <c r="A24" s="105" t="s">
        <v>64</v>
      </c>
      <c r="B24" s="105"/>
      <c r="C24" s="237"/>
      <c r="D24" s="237" t="s">
        <v>366</v>
      </c>
      <c r="E24" s="205" t="s">
        <v>376</v>
      </c>
      <c r="F24" s="205" t="s">
        <v>377</v>
      </c>
      <c r="G24" s="78"/>
      <c r="H24" s="105" t="s">
        <v>64</v>
      </c>
      <c r="I24" s="105"/>
      <c r="J24" s="237"/>
      <c r="K24" s="237" t="s">
        <v>366</v>
      </c>
      <c r="L24" s="205" t="s">
        <v>376</v>
      </c>
      <c r="M24" s="205" t="s">
        <v>377</v>
      </c>
      <c r="N24" s="78"/>
      <c r="O24" s="105" t="s">
        <v>64</v>
      </c>
      <c r="P24" s="105"/>
      <c r="Q24" s="237"/>
      <c r="R24" s="237" t="s">
        <v>366</v>
      </c>
      <c r="S24" s="205" t="s">
        <v>376</v>
      </c>
      <c r="T24" s="205" t="s">
        <v>377</v>
      </c>
    </row>
    <row r="25" spans="1:20" s="234" customFormat="1" ht="12.9" customHeight="1">
      <c r="A25" s="239"/>
      <c r="B25" s="239"/>
      <c r="C25" s="239"/>
      <c r="D25" s="239"/>
      <c r="E25" s="208" t="s">
        <v>378</v>
      </c>
      <c r="F25" s="208" t="s">
        <v>379</v>
      </c>
      <c r="G25" s="78"/>
      <c r="H25" s="239"/>
      <c r="I25" s="239"/>
      <c r="J25" s="239"/>
      <c r="K25" s="239"/>
      <c r="L25" s="208" t="s">
        <v>378</v>
      </c>
      <c r="M25" s="208" t="s">
        <v>379</v>
      </c>
      <c r="N25" s="78"/>
      <c r="O25" s="239"/>
      <c r="P25" s="239"/>
      <c r="Q25" s="239"/>
      <c r="R25" s="239"/>
      <c r="S25" s="208" t="s">
        <v>378</v>
      </c>
      <c r="T25" s="208" t="s">
        <v>379</v>
      </c>
    </row>
    <row r="26" spans="1:20" s="234" customFormat="1" ht="5.25" customHeight="1">
      <c r="A26" s="21"/>
      <c r="B26" s="21"/>
      <c r="C26" s="29"/>
      <c r="D26" s="29"/>
      <c r="E26" s="109"/>
      <c r="F26" s="109"/>
      <c r="G26" s="21"/>
      <c r="H26" s="29"/>
      <c r="I26" s="29"/>
      <c r="J26" s="29"/>
      <c r="K26" s="29"/>
      <c r="L26" s="109"/>
      <c r="M26" s="109"/>
      <c r="N26" s="21"/>
      <c r="O26" s="29"/>
      <c r="P26" s="29"/>
      <c r="Q26" s="29"/>
      <c r="R26" s="29"/>
      <c r="S26" s="109"/>
      <c r="T26" s="109"/>
    </row>
    <row r="27" spans="1:20" s="21" customFormat="1" ht="9.9" customHeight="1">
      <c r="A27" s="211">
        <v>1</v>
      </c>
      <c r="B27" s="210"/>
      <c r="C27" s="89" t="s">
        <v>383</v>
      </c>
      <c r="D27" s="185">
        <v>1716398.9809999999</v>
      </c>
      <c r="E27" s="240">
        <v>43.792595466764737</v>
      </c>
      <c r="F27" s="241">
        <v>43.792595466764737</v>
      </c>
      <c r="H27" s="211">
        <v>1</v>
      </c>
      <c r="I27" s="210"/>
      <c r="J27" s="89" t="s">
        <v>29</v>
      </c>
      <c r="K27" s="185">
        <v>1673020.8346300002</v>
      </c>
      <c r="L27" s="240">
        <v>56.610613016641096</v>
      </c>
      <c r="M27" s="241">
        <v>56.610613016641096</v>
      </c>
      <c r="O27" s="211">
        <v>1</v>
      </c>
      <c r="P27" s="210"/>
      <c r="Q27" s="89" t="s">
        <v>31</v>
      </c>
      <c r="R27" s="185">
        <v>259735.95138999997</v>
      </c>
      <c r="S27" s="240">
        <v>87.789233011595542</v>
      </c>
      <c r="T27" s="241">
        <v>87.789233011595542</v>
      </c>
    </row>
    <row r="28" spans="1:20" s="21" customFormat="1" ht="9.9" customHeight="1">
      <c r="A28" s="211">
        <v>2</v>
      </c>
      <c r="B28" s="210"/>
      <c r="C28" s="89" t="s">
        <v>30</v>
      </c>
      <c r="D28" s="185">
        <v>1149145.9310000001</v>
      </c>
      <c r="E28" s="240">
        <v>29.319571641345405</v>
      </c>
      <c r="F28" s="241">
        <v>73.112167108110143</v>
      </c>
      <c r="H28" s="211">
        <v>2</v>
      </c>
      <c r="I28" s="210"/>
      <c r="J28" s="89" t="s">
        <v>30</v>
      </c>
      <c r="K28" s="185">
        <v>790300.41824999999</v>
      </c>
      <c r="L28" s="240">
        <v>26.7416820032219</v>
      </c>
      <c r="M28" s="241">
        <v>83.352295019862993</v>
      </c>
      <c r="O28" s="211">
        <v>2</v>
      </c>
      <c r="P28" s="210"/>
      <c r="Q28" s="89" t="s">
        <v>36</v>
      </c>
      <c r="R28" s="185">
        <v>19226.250980000001</v>
      </c>
      <c r="S28" s="240">
        <v>6.4983604240765143</v>
      </c>
      <c r="T28" s="241">
        <v>94.287593435672051</v>
      </c>
    </row>
    <row r="29" spans="1:20" s="21" customFormat="1" ht="9.9" customHeight="1">
      <c r="A29" s="211">
        <v>3</v>
      </c>
      <c r="B29" s="210"/>
      <c r="C29" s="89" t="s">
        <v>35</v>
      </c>
      <c r="D29" s="185">
        <v>353184.63099999999</v>
      </c>
      <c r="E29" s="240">
        <v>9.0112333097811241</v>
      </c>
      <c r="F29" s="241">
        <v>82.123400417891261</v>
      </c>
      <c r="H29" s="211">
        <v>3</v>
      </c>
      <c r="I29" s="210"/>
      <c r="J29" s="89" t="s">
        <v>35</v>
      </c>
      <c r="K29" s="185">
        <v>185493.06302999999</v>
      </c>
      <c r="L29" s="240">
        <v>6.2765960776484206</v>
      </c>
      <c r="M29" s="241">
        <v>89.628891097511413</v>
      </c>
      <c r="O29" s="211">
        <v>3</v>
      </c>
      <c r="P29" s="210"/>
      <c r="Q29" s="89" t="s">
        <v>28</v>
      </c>
      <c r="R29" s="185">
        <v>16654.785919999998</v>
      </c>
      <c r="S29" s="240">
        <v>5.6292202679856382</v>
      </c>
      <c r="T29" s="241">
        <v>99.916813703657695</v>
      </c>
    </row>
    <row r="30" spans="1:20" s="21" customFormat="1" ht="9.9" customHeight="1">
      <c r="A30" s="211">
        <v>4</v>
      </c>
      <c r="B30" s="210"/>
      <c r="C30" s="89" t="s">
        <v>36</v>
      </c>
      <c r="D30" s="185">
        <v>278438.27100000001</v>
      </c>
      <c r="E30" s="240">
        <v>7.1041376156400853</v>
      </c>
      <c r="F30" s="241">
        <v>89.227538033531346</v>
      </c>
      <c r="H30" s="211">
        <v>4</v>
      </c>
      <c r="I30" s="210"/>
      <c r="J30" s="89" t="s">
        <v>36</v>
      </c>
      <c r="K30" s="185">
        <v>142715.61324000001</v>
      </c>
      <c r="L30" s="240">
        <v>4.8291199878267115</v>
      </c>
      <c r="M30" s="241">
        <v>94.458011085338129</v>
      </c>
      <c r="O30" s="211">
        <v>4</v>
      </c>
      <c r="P30" s="210"/>
      <c r="Q30" s="89" t="s">
        <v>30</v>
      </c>
      <c r="R30" s="185">
        <v>246.11756</v>
      </c>
      <c r="S30" s="240">
        <v>8.3186296342329186E-2</v>
      </c>
      <c r="T30" s="241">
        <v>100.00000000000003</v>
      </c>
    </row>
    <row r="31" spans="1:20" s="21" customFormat="1" ht="9.9" customHeight="1">
      <c r="A31" s="211">
        <v>5</v>
      </c>
      <c r="B31" s="210"/>
      <c r="C31" s="89" t="s">
        <v>34</v>
      </c>
      <c r="D31" s="185">
        <v>250879.55</v>
      </c>
      <c r="E31" s="240">
        <v>6.4009981162031337</v>
      </c>
      <c r="F31" s="241">
        <v>95.628536149734487</v>
      </c>
      <c r="H31" s="211">
        <v>5</v>
      </c>
      <c r="I31" s="210"/>
      <c r="J31" s="89" t="s">
        <v>32</v>
      </c>
      <c r="K31" s="185">
        <v>81592.63781</v>
      </c>
      <c r="L31" s="240">
        <v>2.760879690473427</v>
      </c>
      <c r="M31" s="241">
        <v>97.218890775811559</v>
      </c>
      <c r="O31" s="211">
        <v>5</v>
      </c>
      <c r="P31" s="210"/>
      <c r="Q31" s="89" t="s">
        <v>29</v>
      </c>
      <c r="R31" s="185" t="s">
        <v>67</v>
      </c>
      <c r="S31" s="240" t="s">
        <v>67</v>
      </c>
      <c r="T31" s="241" t="s">
        <v>67</v>
      </c>
    </row>
    <row r="32" spans="1:20" s="21" customFormat="1" ht="9.9" customHeight="1">
      <c r="A32" s="211">
        <v>6</v>
      </c>
      <c r="B32" s="210"/>
      <c r="C32" s="89" t="s">
        <v>32</v>
      </c>
      <c r="D32" s="185">
        <v>96399.979000000007</v>
      </c>
      <c r="E32" s="240">
        <v>2.4595710729751459</v>
      </c>
      <c r="F32" s="241">
        <v>98.088107222709638</v>
      </c>
      <c r="H32" s="211">
        <v>6</v>
      </c>
      <c r="I32" s="210"/>
      <c r="J32" s="89" t="s">
        <v>31</v>
      </c>
      <c r="K32" s="185">
        <v>47987.922680000003</v>
      </c>
      <c r="L32" s="240">
        <v>1.6237847515573678</v>
      </c>
      <c r="M32" s="241">
        <v>98.842675527368925</v>
      </c>
      <c r="O32" s="211">
        <v>6</v>
      </c>
      <c r="P32" s="210"/>
      <c r="Q32" s="89" t="s">
        <v>32</v>
      </c>
      <c r="R32" s="185" t="s">
        <v>67</v>
      </c>
      <c r="S32" s="240" t="s">
        <v>67</v>
      </c>
      <c r="T32" s="241" t="s">
        <v>67</v>
      </c>
    </row>
    <row r="33" spans="1:20" s="21" customFormat="1" ht="9.9" customHeight="1">
      <c r="A33" s="211">
        <v>7</v>
      </c>
      <c r="B33" s="210"/>
      <c r="C33" s="89" t="s">
        <v>31</v>
      </c>
      <c r="D33" s="185">
        <v>62970.713000000003</v>
      </c>
      <c r="E33" s="240">
        <v>1.6066491481229468</v>
      </c>
      <c r="F33" s="241">
        <v>99.694756370832579</v>
      </c>
      <c r="H33" s="211">
        <v>7</v>
      </c>
      <c r="I33" s="210"/>
      <c r="J33" s="89" t="s">
        <v>34</v>
      </c>
      <c r="K33" s="185">
        <v>26277.02605</v>
      </c>
      <c r="L33" s="240">
        <v>0.88914526475322164</v>
      </c>
      <c r="M33" s="241">
        <v>99.73182079212215</v>
      </c>
      <c r="O33" s="211">
        <v>7</v>
      </c>
      <c r="P33" s="210"/>
      <c r="Q33" s="89" t="s">
        <v>33</v>
      </c>
      <c r="R33" s="185" t="s">
        <v>67</v>
      </c>
      <c r="S33" s="240" t="s">
        <v>67</v>
      </c>
      <c r="T33" s="241" t="s">
        <v>67</v>
      </c>
    </row>
    <row r="34" spans="1:20" s="21" customFormat="1" ht="9.9" customHeight="1">
      <c r="A34" s="211">
        <v>8</v>
      </c>
      <c r="B34" s="210"/>
      <c r="C34" s="89" t="s">
        <v>28</v>
      </c>
      <c r="D34" s="185">
        <v>11963.663</v>
      </c>
      <c r="E34" s="240">
        <v>0.30524362916741976</v>
      </c>
      <c r="F34" s="241">
        <v>100</v>
      </c>
      <c r="H34" s="211">
        <v>8</v>
      </c>
      <c r="I34" s="210"/>
      <c r="J34" s="89" t="s">
        <v>28</v>
      </c>
      <c r="K34" s="185">
        <v>7925.5351300000002</v>
      </c>
      <c r="L34" s="240">
        <v>0.26817920787785682</v>
      </c>
      <c r="M34" s="241">
        <v>100</v>
      </c>
      <c r="O34" s="211">
        <v>8</v>
      </c>
      <c r="P34" s="210"/>
      <c r="Q34" s="89" t="s">
        <v>34</v>
      </c>
      <c r="R34" s="185" t="s">
        <v>67</v>
      </c>
      <c r="S34" s="240" t="s">
        <v>67</v>
      </c>
      <c r="T34" s="241" t="s">
        <v>67</v>
      </c>
    </row>
    <row r="35" spans="1:20" s="21" customFormat="1" ht="9.9" customHeight="1">
      <c r="A35" s="211">
        <v>9</v>
      </c>
      <c r="B35" s="210"/>
      <c r="C35" s="89" t="s">
        <v>33</v>
      </c>
      <c r="D35" s="185" t="s">
        <v>67</v>
      </c>
      <c r="E35" s="240" t="s">
        <v>67</v>
      </c>
      <c r="F35" s="241" t="s">
        <v>67</v>
      </c>
      <c r="H35" s="211">
        <v>9</v>
      </c>
      <c r="I35" s="210"/>
      <c r="J35" s="89" t="s">
        <v>33</v>
      </c>
      <c r="K35" s="185" t="s">
        <v>67</v>
      </c>
      <c r="L35" s="240" t="s">
        <v>67</v>
      </c>
      <c r="M35" s="241" t="s">
        <v>67</v>
      </c>
      <c r="O35" s="211">
        <v>9</v>
      </c>
      <c r="P35" s="210"/>
      <c r="Q35" s="89" t="s">
        <v>35</v>
      </c>
      <c r="R35" s="185" t="s">
        <v>67</v>
      </c>
      <c r="S35" s="240" t="s">
        <v>67</v>
      </c>
      <c r="T35" s="241" t="s">
        <v>67</v>
      </c>
    </row>
    <row r="36" spans="1:20" s="234" customFormat="1" ht="7.5" customHeight="1">
      <c r="A36" s="216"/>
      <c r="B36" s="216"/>
      <c r="C36" s="250"/>
      <c r="D36" s="251"/>
      <c r="E36" s="252"/>
      <c r="F36" s="252"/>
      <c r="G36" s="21"/>
      <c r="H36" s="216"/>
      <c r="I36" s="216"/>
      <c r="J36" s="250"/>
      <c r="K36" s="253"/>
      <c r="L36" s="252"/>
      <c r="M36" s="216"/>
      <c r="N36" s="21"/>
      <c r="O36" s="216"/>
      <c r="P36" s="216"/>
      <c r="Q36" s="250"/>
      <c r="R36" s="253"/>
      <c r="S36" s="252"/>
      <c r="T36" s="216"/>
    </row>
    <row r="37" spans="1:20" s="254" customFormat="1" ht="11.25" customHeight="1">
      <c r="A37" s="119"/>
      <c r="B37" s="119"/>
      <c r="D37" s="255"/>
      <c r="E37" s="256"/>
      <c r="F37" s="255"/>
      <c r="G37" s="25"/>
    </row>
    <row r="38" spans="1:20" ht="16.8">
      <c r="A38" s="202" t="s">
        <v>384</v>
      </c>
      <c r="B38" s="202"/>
      <c r="C38" s="202"/>
      <c r="D38" s="202"/>
      <c r="E38" s="202"/>
      <c r="F38" s="202"/>
      <c r="H38" s="202" t="s">
        <v>385</v>
      </c>
      <c r="I38" s="202"/>
      <c r="J38" s="202"/>
      <c r="K38" s="202"/>
      <c r="L38" s="202"/>
      <c r="M38" s="202"/>
    </row>
    <row r="39" spans="1:20" ht="13.8" thickBot="1">
      <c r="A39" s="234"/>
      <c r="B39" s="234"/>
      <c r="C39" s="234"/>
      <c r="D39" s="234"/>
      <c r="E39" s="234"/>
      <c r="F39" s="234"/>
      <c r="H39" s="234"/>
      <c r="I39" s="234"/>
      <c r="J39" s="234"/>
      <c r="K39" s="234"/>
      <c r="L39" s="234"/>
      <c r="M39" s="234"/>
      <c r="Q39" s="257"/>
    </row>
    <row r="40" spans="1:20" ht="13.8">
      <c r="A40" s="105" t="s">
        <v>64</v>
      </c>
      <c r="B40" s="105"/>
      <c r="C40" s="237"/>
      <c r="D40" s="237" t="s">
        <v>366</v>
      </c>
      <c r="E40" s="205" t="s">
        <v>376</v>
      </c>
      <c r="F40" s="205" t="s">
        <v>377</v>
      </c>
      <c r="G40" s="94"/>
      <c r="H40" s="105" t="s">
        <v>64</v>
      </c>
      <c r="I40" s="105"/>
      <c r="J40" s="237"/>
      <c r="K40" s="237" t="s">
        <v>366</v>
      </c>
      <c r="L40" s="205" t="s">
        <v>376</v>
      </c>
      <c r="M40" s="205" t="s">
        <v>377</v>
      </c>
      <c r="N40" s="15"/>
      <c r="O40" s="15"/>
      <c r="P40" s="15"/>
      <c r="Q40" s="15"/>
      <c r="R40" s="15"/>
      <c r="S40" s="15"/>
      <c r="T40" s="15"/>
    </row>
    <row r="41" spans="1:20" ht="13.8">
      <c r="A41" s="239"/>
      <c r="B41" s="239"/>
      <c r="C41" s="239"/>
      <c r="D41" s="239"/>
      <c r="E41" s="208" t="s">
        <v>378</v>
      </c>
      <c r="F41" s="208" t="s">
        <v>379</v>
      </c>
      <c r="G41" s="94"/>
      <c r="H41" s="239"/>
      <c r="I41" s="239"/>
      <c r="J41" s="239"/>
      <c r="K41" s="239"/>
      <c r="L41" s="208" t="s">
        <v>378</v>
      </c>
      <c r="M41" s="208" t="s">
        <v>379</v>
      </c>
      <c r="N41" s="15"/>
      <c r="O41" s="15"/>
      <c r="P41" s="15"/>
      <c r="Q41" s="15"/>
      <c r="R41" s="15"/>
      <c r="S41" s="15"/>
      <c r="T41" s="15"/>
    </row>
    <row r="42" spans="1:20">
      <c r="A42" s="21"/>
      <c r="B42" s="21"/>
      <c r="C42" s="29"/>
      <c r="D42" s="29"/>
      <c r="E42" s="109"/>
      <c r="F42" s="109"/>
      <c r="G42" s="15"/>
      <c r="H42" s="21"/>
      <c r="I42" s="21"/>
      <c r="J42" s="29"/>
      <c r="K42" s="29"/>
      <c r="L42" s="109"/>
      <c r="M42" s="109"/>
      <c r="N42" s="15"/>
      <c r="O42" s="15"/>
      <c r="P42" s="15"/>
      <c r="Q42" s="15"/>
      <c r="R42" s="15"/>
      <c r="S42" s="15"/>
      <c r="T42" s="15"/>
    </row>
    <row r="43" spans="1:20" ht="9.9" customHeight="1">
      <c r="A43" s="211">
        <v>1</v>
      </c>
      <c r="B43" s="210"/>
      <c r="C43" s="89" t="s">
        <v>33</v>
      </c>
      <c r="D43" s="185">
        <v>1388555.6134300001</v>
      </c>
      <c r="E43" s="240">
        <v>92.127649180914233</v>
      </c>
      <c r="F43" s="241">
        <v>92.127649180914233</v>
      </c>
      <c r="G43" s="15"/>
      <c r="H43" s="211">
        <v>1</v>
      </c>
      <c r="I43" s="210"/>
      <c r="J43" s="89" t="s">
        <v>28</v>
      </c>
      <c r="K43" s="185">
        <v>2390882.2977</v>
      </c>
      <c r="L43" s="240">
        <v>42.716883438803812</v>
      </c>
      <c r="M43" s="241">
        <v>42.716883438803812</v>
      </c>
      <c r="N43" s="15"/>
      <c r="O43" s="15"/>
      <c r="P43" s="15"/>
      <c r="Q43" s="15"/>
      <c r="R43" s="15"/>
      <c r="S43" s="15"/>
      <c r="T43" s="15"/>
    </row>
    <row r="44" spans="1:20" ht="9.9" customHeight="1">
      <c r="A44" s="211">
        <v>2</v>
      </c>
      <c r="B44" s="210"/>
      <c r="C44" s="89" t="s">
        <v>28</v>
      </c>
      <c r="D44" s="185">
        <v>118652.72823000001</v>
      </c>
      <c r="E44" s="240">
        <v>7.8723508190857663</v>
      </c>
      <c r="F44" s="241">
        <v>100</v>
      </c>
      <c r="G44" s="15"/>
      <c r="H44" s="211">
        <v>2</v>
      </c>
      <c r="I44" s="210"/>
      <c r="J44" s="89" t="s">
        <v>34</v>
      </c>
      <c r="K44" s="185">
        <v>901726.39862999995</v>
      </c>
      <c r="L44" s="240">
        <v>16.110764424089304</v>
      </c>
      <c r="M44" s="241">
        <v>58.827647862893116</v>
      </c>
      <c r="N44" s="15"/>
      <c r="O44" s="15"/>
      <c r="P44" s="15"/>
    </row>
    <row r="45" spans="1:20" ht="9.9" customHeight="1">
      <c r="A45" s="211">
        <v>3</v>
      </c>
      <c r="B45" s="210"/>
      <c r="C45" s="89" t="s">
        <v>31</v>
      </c>
      <c r="D45" s="185" t="s">
        <v>67</v>
      </c>
      <c r="E45" s="240" t="s">
        <v>67</v>
      </c>
      <c r="F45" s="241" t="s">
        <v>67</v>
      </c>
      <c r="G45" s="15"/>
      <c r="H45" s="211">
        <v>3</v>
      </c>
      <c r="I45" s="210"/>
      <c r="J45" s="89" t="s">
        <v>31</v>
      </c>
      <c r="K45" s="185">
        <v>872768.85417999991</v>
      </c>
      <c r="L45" s="240">
        <v>15.593392217128471</v>
      </c>
      <c r="M45" s="241">
        <v>74.421040080021584</v>
      </c>
      <c r="N45" s="15"/>
      <c r="O45" s="15"/>
      <c r="P45" s="15"/>
      <c r="Q45" s="15"/>
      <c r="R45" s="15"/>
      <c r="S45" s="15"/>
      <c r="T45" s="15"/>
    </row>
    <row r="46" spans="1:20" ht="9.9" customHeight="1">
      <c r="A46" s="211">
        <v>4</v>
      </c>
      <c r="B46" s="210"/>
      <c r="C46" s="89" t="s">
        <v>29</v>
      </c>
      <c r="D46" s="185" t="s">
        <v>67</v>
      </c>
      <c r="E46" s="240" t="s">
        <v>67</v>
      </c>
      <c r="F46" s="241" t="s">
        <v>67</v>
      </c>
      <c r="G46" s="15"/>
      <c r="H46" s="211">
        <v>4</v>
      </c>
      <c r="I46" s="210"/>
      <c r="J46" s="89" t="s">
        <v>29</v>
      </c>
      <c r="K46" s="185">
        <v>497675.03933</v>
      </c>
      <c r="L46" s="240">
        <v>8.8917495712410162</v>
      </c>
      <c r="M46" s="241">
        <v>83.312789651262605</v>
      </c>
      <c r="N46" s="15"/>
      <c r="O46" s="15"/>
      <c r="P46" s="15"/>
      <c r="Q46" s="15"/>
      <c r="R46" s="15"/>
      <c r="S46" s="15"/>
      <c r="T46" s="15"/>
    </row>
    <row r="47" spans="1:20" ht="9.9" customHeight="1">
      <c r="A47" s="211">
        <v>5</v>
      </c>
      <c r="B47" s="210"/>
      <c r="C47" s="89" t="s">
        <v>30</v>
      </c>
      <c r="D47" s="185" t="s">
        <v>67</v>
      </c>
      <c r="E47" s="240" t="s">
        <v>67</v>
      </c>
      <c r="F47" s="241" t="s">
        <v>67</v>
      </c>
      <c r="G47" s="15"/>
      <c r="H47" s="211">
        <v>5</v>
      </c>
      <c r="I47" s="210"/>
      <c r="J47" s="89" t="s">
        <v>30</v>
      </c>
      <c r="K47" s="185">
        <v>398823.06720999995</v>
      </c>
      <c r="L47" s="240">
        <v>7.1256031679621676</v>
      </c>
      <c r="M47" s="241">
        <v>90.438392819224774</v>
      </c>
      <c r="N47" s="15"/>
      <c r="O47" s="15"/>
      <c r="P47" s="15"/>
      <c r="Q47" s="15"/>
      <c r="R47" s="15"/>
      <c r="S47" s="15"/>
      <c r="T47" s="15"/>
    </row>
    <row r="48" spans="1:20" ht="9.9" customHeight="1">
      <c r="A48" s="211">
        <v>6</v>
      </c>
      <c r="B48" s="210"/>
      <c r="C48" s="89" t="s">
        <v>32</v>
      </c>
      <c r="D48" s="185" t="s">
        <v>67</v>
      </c>
      <c r="E48" s="240" t="s">
        <v>67</v>
      </c>
      <c r="F48" s="241" t="s">
        <v>67</v>
      </c>
      <c r="G48" s="15"/>
      <c r="H48" s="211">
        <v>6</v>
      </c>
      <c r="I48" s="210"/>
      <c r="J48" s="89" t="s">
        <v>33</v>
      </c>
      <c r="K48" s="185">
        <v>311929.13833999995</v>
      </c>
      <c r="L48" s="240">
        <v>5.5731060690249912</v>
      </c>
      <c r="M48" s="241">
        <v>96.011498888249761</v>
      </c>
      <c r="N48" s="15"/>
      <c r="O48" s="15"/>
      <c r="P48" s="15"/>
      <c r="Q48" s="15"/>
      <c r="R48" s="15"/>
      <c r="S48" s="15"/>
      <c r="T48" s="15"/>
    </row>
    <row r="49" spans="1:20" ht="9.9" customHeight="1">
      <c r="A49" s="211">
        <v>7</v>
      </c>
      <c r="B49" s="210"/>
      <c r="C49" s="89" t="s">
        <v>34</v>
      </c>
      <c r="D49" s="185" t="s">
        <v>67</v>
      </c>
      <c r="E49" s="240" t="s">
        <v>67</v>
      </c>
      <c r="F49" s="241" t="s">
        <v>67</v>
      </c>
      <c r="G49" s="15"/>
      <c r="H49" s="211">
        <v>7</v>
      </c>
      <c r="I49" s="210"/>
      <c r="J49" s="89" t="s">
        <v>32</v>
      </c>
      <c r="K49" s="185">
        <v>148442.26603</v>
      </c>
      <c r="L49" s="240">
        <v>2.6521552238248502</v>
      </c>
      <c r="M49" s="241">
        <v>98.66365411207461</v>
      </c>
      <c r="N49" s="15"/>
      <c r="O49" s="15"/>
      <c r="P49" s="15"/>
      <c r="Q49" s="15"/>
      <c r="R49" s="15"/>
      <c r="S49" s="15"/>
      <c r="T49" s="15"/>
    </row>
    <row r="50" spans="1:20" ht="9.9" customHeight="1">
      <c r="A50" s="211">
        <v>8</v>
      </c>
      <c r="B50" s="210"/>
      <c r="C50" s="89" t="s">
        <v>35</v>
      </c>
      <c r="D50" s="185" t="s">
        <v>67</v>
      </c>
      <c r="E50" s="240" t="s">
        <v>67</v>
      </c>
      <c r="F50" s="241" t="s">
        <v>67</v>
      </c>
      <c r="G50" s="15"/>
      <c r="H50" s="211">
        <v>8</v>
      </c>
      <c r="I50" s="210"/>
      <c r="J50" s="89" t="s">
        <v>35</v>
      </c>
      <c r="K50" s="185">
        <v>49609.028590000002</v>
      </c>
      <c r="L50" s="240">
        <v>0.88634354515481839</v>
      </c>
      <c r="M50" s="241">
        <v>99.549997657229426</v>
      </c>
      <c r="N50" s="15"/>
      <c r="O50" s="15"/>
      <c r="P50" s="15"/>
      <c r="Q50" s="15"/>
      <c r="R50" s="15"/>
      <c r="S50" s="15"/>
      <c r="T50" s="15"/>
    </row>
    <row r="51" spans="1:20" ht="9.9" customHeight="1">
      <c r="A51" s="211">
        <v>9</v>
      </c>
      <c r="B51" s="210"/>
      <c r="C51" s="89" t="s">
        <v>36</v>
      </c>
      <c r="D51" s="185" t="s">
        <v>67</v>
      </c>
      <c r="E51" s="240" t="s">
        <v>67</v>
      </c>
      <c r="F51" s="241" t="s">
        <v>67</v>
      </c>
      <c r="G51" s="15"/>
      <c r="H51" s="211">
        <v>9</v>
      </c>
      <c r="I51" s="210"/>
      <c r="J51" s="89" t="s">
        <v>36</v>
      </c>
      <c r="K51" s="185">
        <v>25186.824239999998</v>
      </c>
      <c r="L51" s="240">
        <v>0.45000234277058454</v>
      </c>
      <c r="M51" s="241">
        <v>100.00000000000001</v>
      </c>
      <c r="N51" s="15"/>
      <c r="O51" s="15"/>
      <c r="P51" s="15"/>
      <c r="Q51" s="15"/>
      <c r="R51" s="15"/>
      <c r="S51" s="15"/>
      <c r="T51" s="15"/>
    </row>
    <row r="52" spans="1:20" ht="6.75" customHeight="1">
      <c r="A52" s="216"/>
      <c r="B52" s="216"/>
      <c r="C52" s="250"/>
      <c r="D52" s="251"/>
      <c r="E52" s="252"/>
      <c r="F52" s="252"/>
      <c r="G52" s="15"/>
      <c r="H52" s="216"/>
      <c r="I52" s="216"/>
      <c r="J52" s="250"/>
      <c r="K52" s="251"/>
      <c r="L52" s="252"/>
      <c r="M52" s="252"/>
      <c r="N52" s="15"/>
      <c r="O52" s="15"/>
      <c r="P52" s="15"/>
      <c r="Q52" s="15"/>
      <c r="R52" s="15"/>
      <c r="S52" s="15"/>
      <c r="T52" s="15"/>
    </row>
    <row r="53" spans="1:20">
      <c r="A53" s="15" t="s">
        <v>386</v>
      </c>
      <c r="B53" s="26"/>
      <c r="C53" s="15"/>
      <c r="D53" s="15"/>
      <c r="E53" s="15"/>
      <c r="F53" s="15"/>
      <c r="G53" s="15"/>
      <c r="H53" s="15"/>
      <c r="I53" s="15"/>
      <c r="J53" s="15"/>
      <c r="K53" s="15"/>
      <c r="L53" s="15"/>
      <c r="M53" s="15"/>
      <c r="N53" s="15"/>
      <c r="O53" s="15"/>
      <c r="P53" s="15"/>
      <c r="Q53" s="258"/>
      <c r="R53" s="15"/>
      <c r="S53" s="15"/>
      <c r="T53" s="15"/>
    </row>
    <row r="54" spans="1:20">
      <c r="A54" s="15" t="s">
        <v>387</v>
      </c>
      <c r="B54" s="16"/>
      <c r="C54" s="15"/>
      <c r="D54" s="15"/>
      <c r="E54" s="15"/>
      <c r="F54" s="15"/>
      <c r="G54" s="15"/>
      <c r="H54" s="15"/>
      <c r="I54" s="15"/>
      <c r="J54" s="15"/>
      <c r="K54" s="15"/>
      <c r="L54" s="15"/>
      <c r="M54" s="15"/>
      <c r="N54" s="15"/>
      <c r="O54" s="15"/>
      <c r="P54" s="15"/>
      <c r="Q54" s="15"/>
      <c r="R54" s="15"/>
      <c r="S54" s="15"/>
      <c r="T54" s="15"/>
    </row>
    <row r="55" spans="1:20">
      <c r="A55" s="15" t="s">
        <v>364</v>
      </c>
      <c r="B55" s="15"/>
      <c r="C55" s="15"/>
      <c r="D55" s="15"/>
      <c r="E55" s="15"/>
      <c r="F55" s="15"/>
      <c r="G55" s="15"/>
      <c r="H55" s="15"/>
      <c r="I55" s="15"/>
      <c r="J55" s="15"/>
      <c r="K55" s="15"/>
      <c r="L55" s="15"/>
      <c r="M55" s="15"/>
      <c r="N55" s="15"/>
      <c r="O55" s="15"/>
      <c r="P55" s="15"/>
      <c r="Q55" s="15"/>
      <c r="R55" s="15"/>
      <c r="S55" s="15"/>
      <c r="T55" s="15"/>
    </row>
    <row r="56" spans="1:20">
      <c r="A56" s="229" t="s">
        <v>69</v>
      </c>
      <c r="B56" s="15"/>
      <c r="C56" s="15"/>
      <c r="D56" s="15"/>
      <c r="E56" s="15"/>
      <c r="F56" s="15"/>
      <c r="G56" s="15"/>
      <c r="H56" s="15"/>
      <c r="I56" s="15"/>
      <c r="J56" s="15"/>
      <c r="K56" s="15"/>
      <c r="L56" s="15"/>
      <c r="M56" s="15"/>
      <c r="N56" s="15"/>
      <c r="O56" s="15"/>
      <c r="P56" s="15"/>
      <c r="Q56" s="15"/>
      <c r="R56" s="15"/>
      <c r="S56" s="15"/>
      <c r="T56" s="15"/>
    </row>
    <row r="57" spans="1:20">
      <c r="A57" s="15"/>
      <c r="B57" s="15"/>
      <c r="C57" s="15"/>
      <c r="D57" s="15"/>
      <c r="E57" s="15"/>
      <c r="F57" s="15"/>
      <c r="G57" s="15"/>
      <c r="H57" s="15"/>
      <c r="I57" s="15"/>
      <c r="J57" s="15"/>
      <c r="K57" s="15"/>
      <c r="L57" s="15"/>
      <c r="M57" s="15"/>
      <c r="N57" s="15"/>
      <c r="O57" s="15"/>
      <c r="P57" s="15"/>
      <c r="Q57" s="15"/>
      <c r="R57" s="15"/>
      <c r="S57" s="15"/>
      <c r="T57" s="15"/>
    </row>
  </sheetData>
  <mergeCells count="36">
    <mergeCell ref="L40:L41"/>
    <mergeCell ref="M40:M41"/>
    <mergeCell ref="A40:C41"/>
    <mergeCell ref="D40:D41"/>
    <mergeCell ref="E40:E41"/>
    <mergeCell ref="F40:F41"/>
    <mergeCell ref="H40:J41"/>
    <mergeCell ref="K40:K41"/>
    <mergeCell ref="L24:L25"/>
    <mergeCell ref="M24:M25"/>
    <mergeCell ref="O24:Q25"/>
    <mergeCell ref="R24:R25"/>
    <mergeCell ref="S24:S25"/>
    <mergeCell ref="T24:T25"/>
    <mergeCell ref="A24:C25"/>
    <mergeCell ref="D24:D25"/>
    <mergeCell ref="E24:E25"/>
    <mergeCell ref="F24:F25"/>
    <mergeCell ref="H24:J25"/>
    <mergeCell ref="K24:K25"/>
    <mergeCell ref="L8:L9"/>
    <mergeCell ref="M8:M9"/>
    <mergeCell ref="O8:Q9"/>
    <mergeCell ref="R8:R9"/>
    <mergeCell ref="S8:S9"/>
    <mergeCell ref="T8:T9"/>
    <mergeCell ref="A2:T2"/>
    <mergeCell ref="A3:T3"/>
    <mergeCell ref="A4:T4"/>
    <mergeCell ref="Q6:T6"/>
    <mergeCell ref="A8:C9"/>
    <mergeCell ref="D8:D9"/>
    <mergeCell ref="E8:E9"/>
    <mergeCell ref="F8:F9"/>
    <mergeCell ref="H8:J9"/>
    <mergeCell ref="K8:K9"/>
  </mergeCells>
  <hyperlinks>
    <hyperlink ref="A54" r:id="rId1" display="Resolución SBS N° 11356-2008" xr:uid="{6E402401-BBE4-4CB3-924D-47FCEF168564}"/>
    <hyperlink ref="A1" location="Índice!A1" display="Volver al Índice" xr:uid="{8D10E952-5604-48C0-BC8A-24EFEC41D51E}"/>
  </hyperlinks>
  <printOptions horizontalCentered="1" verticalCentered="1"/>
  <pageMargins left="0.78740157480314965" right="0.78740157480314965" top="0.78740157480314965" bottom="0.78740157480314965" header="0.59055118110236227" footer="0.59055118110236227"/>
  <pageSetup paperSize="9" scale="75" fitToWidth="0" fitToHeight="0" orientation="landscape" r:id="rId2"/>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ACCCC-677F-4EF1-9BFD-D205DCE42FAD}">
  <dimension ref="A1:F433"/>
  <sheetViews>
    <sheetView showGridLines="0" zoomScaleNormal="100" workbookViewId="0"/>
  </sheetViews>
  <sheetFormatPr baseColWidth="10" defaultColWidth="11.44140625" defaultRowHeight="13.2"/>
  <cols>
    <col min="1" max="1" width="4.5546875" style="304" customWidth="1"/>
    <col min="2" max="2" width="1.44140625" style="304" customWidth="1"/>
    <col min="3" max="3" width="30.5546875" style="304" customWidth="1"/>
    <col min="4" max="6" width="21.5546875" style="304" customWidth="1"/>
    <col min="7" max="16384" width="11.44140625" style="304"/>
  </cols>
  <sheetData>
    <row r="1" spans="1:6" s="260" customFormat="1" ht="17.100000000000001" customHeight="1">
      <c r="A1" s="1179" t="s">
        <v>1064</v>
      </c>
      <c r="B1" s="259"/>
      <c r="C1" s="259"/>
      <c r="D1" s="259"/>
      <c r="E1" s="259"/>
      <c r="F1" s="259"/>
    </row>
    <row r="2" spans="1:6" s="262" customFormat="1" ht="24" customHeight="1">
      <c r="A2" s="261" t="s">
        <v>388</v>
      </c>
      <c r="B2" s="261"/>
      <c r="C2" s="261"/>
      <c r="D2" s="261"/>
      <c r="E2" s="261"/>
      <c r="F2" s="261"/>
    </row>
    <row r="3" spans="1:6" s="264" customFormat="1" ht="18.899999999999999" customHeight="1">
      <c r="A3" s="263">
        <v>45199</v>
      </c>
      <c r="B3" s="263"/>
      <c r="C3" s="263"/>
      <c r="D3" s="263"/>
      <c r="E3" s="263"/>
      <c r="F3" s="263"/>
    </row>
    <row r="4" spans="1:6" s="260" customFormat="1" ht="17.100000000000001" customHeight="1">
      <c r="A4" s="265" t="s">
        <v>71</v>
      </c>
      <c r="B4" s="265"/>
      <c r="C4" s="265"/>
      <c r="D4" s="265"/>
      <c r="E4" s="265"/>
      <c r="F4" s="265"/>
    </row>
    <row r="5" spans="1:6" s="267" customFormat="1" ht="15" customHeight="1">
      <c r="A5" s="266" t="s">
        <v>389</v>
      </c>
      <c r="B5" s="266"/>
      <c r="C5" s="266"/>
      <c r="D5" s="266"/>
      <c r="E5" s="266"/>
      <c r="F5" s="266"/>
    </row>
    <row r="6" spans="1:6" s="268" customFormat="1" ht="6.9" customHeight="1" thickBot="1"/>
    <row r="7" spans="1:6" s="272" customFormat="1" ht="9.9" customHeight="1">
      <c r="A7" s="269" t="s">
        <v>390</v>
      </c>
      <c r="B7" s="269"/>
      <c r="C7" s="270"/>
      <c r="D7" s="270" t="s">
        <v>366</v>
      </c>
      <c r="E7" s="271" t="s">
        <v>391</v>
      </c>
      <c r="F7" s="271" t="s">
        <v>392</v>
      </c>
    </row>
    <row r="8" spans="1:6" s="272" customFormat="1" ht="16.5" customHeight="1">
      <c r="A8" s="273"/>
      <c r="B8" s="273"/>
      <c r="C8" s="273"/>
      <c r="D8" s="273"/>
      <c r="E8" s="274" t="s">
        <v>378</v>
      </c>
      <c r="F8" s="274" t="s">
        <v>379</v>
      </c>
    </row>
    <row r="9" spans="1:6" s="272" customFormat="1" ht="8.25" customHeight="1">
      <c r="A9" s="275"/>
      <c r="B9" s="275"/>
      <c r="C9" s="276"/>
      <c r="D9" s="275"/>
      <c r="E9" s="277"/>
      <c r="F9" s="277"/>
    </row>
    <row r="10" spans="1:6" s="283" customFormat="1" ht="12" customHeight="1">
      <c r="A10" s="275">
        <v>1</v>
      </c>
      <c r="B10" s="278"/>
      <c r="C10" s="279" t="s">
        <v>28</v>
      </c>
      <c r="D10" s="280">
        <v>0</v>
      </c>
      <c r="E10" s="281" t="s">
        <v>67</v>
      </c>
      <c r="F10" s="282" t="s">
        <v>67</v>
      </c>
    </row>
    <row r="11" spans="1:6" s="283" customFormat="1" ht="12" customHeight="1">
      <c r="A11" s="275">
        <v>2</v>
      </c>
      <c r="B11" s="278"/>
      <c r="C11" s="279" t="s">
        <v>30</v>
      </c>
      <c r="D11" s="280">
        <v>0</v>
      </c>
      <c r="E11" s="281" t="s">
        <v>67</v>
      </c>
      <c r="F11" s="282" t="s">
        <v>67</v>
      </c>
    </row>
    <row r="12" spans="1:6" s="283" customFormat="1" ht="12" customHeight="1">
      <c r="A12" s="275">
        <v>3</v>
      </c>
      <c r="B12" s="278"/>
      <c r="C12" s="279" t="s">
        <v>29</v>
      </c>
      <c r="D12" s="280">
        <v>0</v>
      </c>
      <c r="E12" s="281" t="s">
        <v>67</v>
      </c>
      <c r="F12" s="282" t="s">
        <v>67</v>
      </c>
    </row>
    <row r="13" spans="1:6" s="283" customFormat="1" ht="12" customHeight="1">
      <c r="A13" s="275">
        <v>4</v>
      </c>
      <c r="B13" s="278"/>
      <c r="C13" s="279" t="s">
        <v>36</v>
      </c>
      <c r="D13" s="280">
        <v>0</v>
      </c>
      <c r="E13" s="281" t="s">
        <v>67</v>
      </c>
      <c r="F13" s="282" t="s">
        <v>67</v>
      </c>
    </row>
    <row r="14" spans="1:6" s="283" customFormat="1" ht="12" customHeight="1">
      <c r="A14" s="275">
        <v>5</v>
      </c>
      <c r="B14" s="278"/>
      <c r="C14" s="279" t="s">
        <v>34</v>
      </c>
      <c r="D14" s="280">
        <v>0</v>
      </c>
      <c r="E14" s="281" t="s">
        <v>67</v>
      </c>
      <c r="F14" s="282" t="s">
        <v>67</v>
      </c>
    </row>
    <row r="15" spans="1:6" s="283" customFormat="1" ht="12" customHeight="1">
      <c r="A15" s="275">
        <v>6</v>
      </c>
      <c r="B15" s="278"/>
      <c r="C15" s="279" t="s">
        <v>33</v>
      </c>
      <c r="D15" s="280">
        <v>0</v>
      </c>
      <c r="E15" s="281" t="s">
        <v>67</v>
      </c>
      <c r="F15" s="282" t="s">
        <v>67</v>
      </c>
    </row>
    <row r="16" spans="1:6" s="283" customFormat="1" ht="12" customHeight="1">
      <c r="A16" s="275">
        <v>7</v>
      </c>
      <c r="B16" s="278"/>
      <c r="C16" s="279" t="s">
        <v>31</v>
      </c>
      <c r="D16" s="280">
        <v>0</v>
      </c>
      <c r="E16" s="281" t="s">
        <v>67</v>
      </c>
      <c r="F16" s="282" t="s">
        <v>67</v>
      </c>
    </row>
    <row r="17" spans="1:6" s="283" customFormat="1" ht="12" customHeight="1">
      <c r="A17" s="275">
        <v>8</v>
      </c>
      <c r="B17" s="278"/>
      <c r="C17" s="279" t="s">
        <v>35</v>
      </c>
      <c r="D17" s="280">
        <v>0</v>
      </c>
      <c r="E17" s="281" t="s">
        <v>67</v>
      </c>
      <c r="F17" s="282" t="s">
        <v>67</v>
      </c>
    </row>
    <row r="18" spans="1:6" s="283" customFormat="1" ht="12" customHeight="1">
      <c r="A18" s="275">
        <v>9</v>
      </c>
      <c r="B18" s="278"/>
      <c r="C18" s="279" t="s">
        <v>32</v>
      </c>
      <c r="D18" s="280">
        <v>0</v>
      </c>
      <c r="E18" s="281" t="s">
        <v>67</v>
      </c>
      <c r="F18" s="282" t="s">
        <v>67</v>
      </c>
    </row>
    <row r="19" spans="1:6" s="288" customFormat="1" ht="6.75" customHeight="1">
      <c r="A19" s="284"/>
      <c r="B19" s="284"/>
      <c r="C19" s="285"/>
      <c r="D19" s="286"/>
      <c r="E19" s="287"/>
      <c r="F19" s="287"/>
    </row>
    <row r="20" spans="1:6" s="288" customFormat="1" ht="11.85" customHeight="1">
      <c r="C20" s="289"/>
      <c r="D20" s="290"/>
      <c r="E20" s="291"/>
      <c r="F20" s="291"/>
    </row>
    <row r="21" spans="1:6" s="267" customFormat="1" ht="15" customHeight="1">
      <c r="A21" s="266" t="s">
        <v>393</v>
      </c>
      <c r="B21" s="266"/>
      <c r="C21" s="266"/>
      <c r="D21" s="266"/>
      <c r="E21" s="266"/>
      <c r="F21" s="292"/>
    </row>
    <row r="22" spans="1:6" s="268" customFormat="1" ht="6.9" customHeight="1" thickBot="1"/>
    <row r="23" spans="1:6" s="272" customFormat="1" ht="9.9" customHeight="1">
      <c r="A23" s="269" t="s">
        <v>390</v>
      </c>
      <c r="B23" s="269"/>
      <c r="C23" s="270"/>
      <c r="D23" s="270" t="s">
        <v>366</v>
      </c>
      <c r="E23" s="271" t="s">
        <v>391</v>
      </c>
      <c r="F23" s="271" t="s">
        <v>392</v>
      </c>
    </row>
    <row r="24" spans="1:6" s="272" customFormat="1" ht="16.5" customHeight="1">
      <c r="A24" s="273"/>
      <c r="B24" s="273"/>
      <c r="C24" s="273"/>
      <c r="D24" s="273"/>
      <c r="E24" s="274" t="s">
        <v>378</v>
      </c>
      <c r="F24" s="274" t="s">
        <v>379</v>
      </c>
    </row>
    <row r="25" spans="1:6" s="272" customFormat="1" ht="8.25" customHeight="1">
      <c r="A25" s="275"/>
      <c r="B25" s="275"/>
      <c r="C25" s="276"/>
      <c r="D25" s="275"/>
      <c r="E25" s="277"/>
      <c r="F25" s="277"/>
    </row>
    <row r="26" spans="1:6" s="283" customFormat="1" ht="12" customHeight="1">
      <c r="A26" s="275">
        <v>1</v>
      </c>
      <c r="B26" s="278"/>
      <c r="C26" s="279" t="s">
        <v>33</v>
      </c>
      <c r="D26" s="280">
        <v>1684560.3049999999</v>
      </c>
      <c r="E26" s="281">
        <v>84.046522374027035</v>
      </c>
      <c r="F26" s="282">
        <v>84.046522374027035</v>
      </c>
    </row>
    <row r="27" spans="1:6" s="283" customFormat="1" ht="12" customHeight="1">
      <c r="A27" s="275">
        <v>2</v>
      </c>
      <c r="B27" s="278"/>
      <c r="C27" s="279" t="s">
        <v>28</v>
      </c>
      <c r="D27" s="280">
        <v>319758.56199999998</v>
      </c>
      <c r="E27" s="281">
        <v>15.953477625972972</v>
      </c>
      <c r="F27" s="282">
        <v>100</v>
      </c>
    </row>
    <row r="28" spans="1:6" s="283" customFormat="1" ht="12" customHeight="1">
      <c r="A28" s="275">
        <v>3</v>
      </c>
      <c r="B28" s="278"/>
      <c r="C28" s="279" t="s">
        <v>31</v>
      </c>
      <c r="D28" s="280">
        <v>0</v>
      </c>
      <c r="E28" s="281" t="s">
        <v>67</v>
      </c>
      <c r="F28" s="282" t="s">
        <v>67</v>
      </c>
    </row>
    <row r="29" spans="1:6" s="283" customFormat="1" ht="12" customHeight="1">
      <c r="A29" s="275">
        <v>4</v>
      </c>
      <c r="B29" s="278"/>
      <c r="C29" s="279" t="s">
        <v>30</v>
      </c>
      <c r="D29" s="280">
        <v>0</v>
      </c>
      <c r="E29" s="281" t="s">
        <v>67</v>
      </c>
      <c r="F29" s="282" t="s">
        <v>67</v>
      </c>
    </row>
    <row r="30" spans="1:6" s="283" customFormat="1" ht="12" customHeight="1">
      <c r="A30" s="275">
        <v>5</v>
      </c>
      <c r="B30" s="278"/>
      <c r="C30" s="279" t="s">
        <v>29</v>
      </c>
      <c r="D30" s="280">
        <v>0</v>
      </c>
      <c r="E30" s="281" t="s">
        <v>67</v>
      </c>
      <c r="F30" s="282" t="s">
        <v>67</v>
      </c>
    </row>
    <row r="31" spans="1:6" s="283" customFormat="1" ht="12" customHeight="1">
      <c r="A31" s="275">
        <v>6</v>
      </c>
      <c r="B31" s="278"/>
      <c r="C31" s="279" t="s">
        <v>36</v>
      </c>
      <c r="D31" s="280">
        <v>0</v>
      </c>
      <c r="E31" s="281" t="s">
        <v>67</v>
      </c>
      <c r="F31" s="282" t="s">
        <v>67</v>
      </c>
    </row>
    <row r="32" spans="1:6" s="283" customFormat="1" ht="12" customHeight="1">
      <c r="A32" s="275">
        <v>7</v>
      </c>
      <c r="B32" s="278"/>
      <c r="C32" s="279" t="s">
        <v>34</v>
      </c>
      <c r="D32" s="280">
        <v>0</v>
      </c>
      <c r="E32" s="281" t="s">
        <v>67</v>
      </c>
      <c r="F32" s="282" t="s">
        <v>67</v>
      </c>
    </row>
    <row r="33" spans="1:6" s="283" customFormat="1" ht="12" customHeight="1">
      <c r="A33" s="275">
        <v>8</v>
      </c>
      <c r="B33" s="278"/>
      <c r="C33" s="279" t="s">
        <v>35</v>
      </c>
      <c r="D33" s="280">
        <v>0</v>
      </c>
      <c r="E33" s="281" t="s">
        <v>67</v>
      </c>
      <c r="F33" s="282" t="s">
        <v>67</v>
      </c>
    </row>
    <row r="34" spans="1:6" s="283" customFormat="1" ht="12" customHeight="1">
      <c r="A34" s="275">
        <v>9</v>
      </c>
      <c r="B34" s="278"/>
      <c r="C34" s="279" t="s">
        <v>32</v>
      </c>
      <c r="D34" s="280">
        <v>0</v>
      </c>
      <c r="E34" s="281" t="s">
        <v>67</v>
      </c>
      <c r="F34" s="282" t="s">
        <v>67</v>
      </c>
    </row>
    <row r="35" spans="1:6" s="288" customFormat="1" ht="9" customHeight="1">
      <c r="A35" s="284"/>
      <c r="B35" s="284"/>
      <c r="C35" s="285"/>
      <c r="D35" s="286"/>
      <c r="E35" s="287"/>
      <c r="F35" s="287"/>
    </row>
    <row r="36" spans="1:6" s="288" customFormat="1" ht="7.5" customHeight="1">
      <c r="C36" s="289"/>
      <c r="D36" s="290"/>
      <c r="E36" s="291"/>
      <c r="F36" s="291"/>
    </row>
    <row r="37" spans="1:6" s="267" customFormat="1" ht="15" customHeight="1">
      <c r="A37" s="266" t="s">
        <v>394</v>
      </c>
      <c r="B37" s="266"/>
      <c r="C37" s="266"/>
      <c r="D37" s="266"/>
      <c r="E37" s="266"/>
      <c r="F37" s="266"/>
    </row>
    <row r="38" spans="1:6" s="268" customFormat="1" ht="6.9" customHeight="1" thickBot="1"/>
    <row r="39" spans="1:6" s="293" customFormat="1" ht="9.9" customHeight="1">
      <c r="A39" s="269" t="s">
        <v>390</v>
      </c>
      <c r="B39" s="269"/>
      <c r="C39" s="270"/>
      <c r="D39" s="270" t="s">
        <v>366</v>
      </c>
      <c r="E39" s="271" t="s">
        <v>391</v>
      </c>
      <c r="F39" s="271" t="s">
        <v>392</v>
      </c>
    </row>
    <row r="40" spans="1:6" s="293" customFormat="1" ht="15.75" customHeight="1">
      <c r="A40" s="273"/>
      <c r="B40" s="273"/>
      <c r="C40" s="273"/>
      <c r="D40" s="273"/>
      <c r="E40" s="274" t="s">
        <v>378</v>
      </c>
      <c r="F40" s="274" t="s">
        <v>379</v>
      </c>
    </row>
    <row r="41" spans="1:6" s="293" customFormat="1" ht="8.25" customHeight="1">
      <c r="A41" s="283"/>
      <c r="B41" s="283"/>
      <c r="C41" s="276"/>
      <c r="D41" s="275"/>
      <c r="E41" s="277"/>
      <c r="F41" s="277"/>
    </row>
    <row r="42" spans="1:6" s="283" customFormat="1" ht="12" customHeight="1">
      <c r="A42" s="275">
        <v>1</v>
      </c>
      <c r="B42" s="278"/>
      <c r="C42" s="279" t="s">
        <v>29</v>
      </c>
      <c r="D42" s="280">
        <v>3897139.2259999998</v>
      </c>
      <c r="E42" s="281">
        <v>34.337868705767896</v>
      </c>
      <c r="F42" s="282">
        <v>34.337868705767896</v>
      </c>
    </row>
    <row r="43" spans="1:6" s="283" customFormat="1" ht="12" customHeight="1">
      <c r="A43" s="275">
        <v>2</v>
      </c>
      <c r="B43" s="278"/>
      <c r="C43" s="279" t="s">
        <v>30</v>
      </c>
      <c r="D43" s="280">
        <v>2343329.5389999999</v>
      </c>
      <c r="E43" s="281">
        <v>20.647181785988781</v>
      </c>
      <c r="F43" s="282">
        <v>54.985050491756681</v>
      </c>
    </row>
    <row r="44" spans="1:6" s="283" customFormat="1" ht="12" customHeight="1">
      <c r="A44" s="275">
        <v>3</v>
      </c>
      <c r="B44" s="278"/>
      <c r="C44" s="279" t="s">
        <v>28</v>
      </c>
      <c r="D44" s="280">
        <v>1444772.824</v>
      </c>
      <c r="E44" s="281">
        <v>12.729958224020995</v>
      </c>
      <c r="F44" s="282">
        <v>67.715008715777671</v>
      </c>
    </row>
    <row r="45" spans="1:6" s="283" customFormat="1" ht="12" customHeight="1">
      <c r="A45" s="275">
        <v>4</v>
      </c>
      <c r="B45" s="278"/>
      <c r="C45" s="279" t="s">
        <v>34</v>
      </c>
      <c r="D45" s="280">
        <v>1313896.568</v>
      </c>
      <c r="E45" s="281">
        <v>11.576801655929099</v>
      </c>
      <c r="F45" s="282">
        <v>79.291810371706774</v>
      </c>
    </row>
    <row r="46" spans="1:6" s="283" customFormat="1" ht="12" customHeight="1">
      <c r="A46" s="275">
        <v>5</v>
      </c>
      <c r="B46" s="278"/>
      <c r="C46" s="279" t="s">
        <v>31</v>
      </c>
      <c r="D46" s="280">
        <v>944703.98100000003</v>
      </c>
      <c r="E46" s="281">
        <v>8.3238291947525767</v>
      </c>
      <c r="F46" s="282">
        <v>87.61563956645935</v>
      </c>
    </row>
    <row r="47" spans="1:6" s="283" customFormat="1" ht="12" customHeight="1">
      <c r="A47" s="275">
        <v>6</v>
      </c>
      <c r="B47" s="278"/>
      <c r="C47" s="279" t="s">
        <v>35</v>
      </c>
      <c r="D47" s="280">
        <v>626693.13300000003</v>
      </c>
      <c r="E47" s="281">
        <v>5.5218213340167548</v>
      </c>
      <c r="F47" s="282">
        <v>93.1374609004761</v>
      </c>
    </row>
    <row r="48" spans="1:6" s="283" customFormat="1" ht="12" customHeight="1">
      <c r="A48" s="275">
        <v>7</v>
      </c>
      <c r="B48" s="278"/>
      <c r="C48" s="279" t="s">
        <v>36</v>
      </c>
      <c r="D48" s="280">
        <v>453874.97600000002</v>
      </c>
      <c r="E48" s="281">
        <v>3.9991127929802008</v>
      </c>
      <c r="F48" s="282">
        <v>97.136573693456299</v>
      </c>
    </row>
    <row r="49" spans="1:6" s="283" customFormat="1" ht="12" customHeight="1">
      <c r="A49" s="275">
        <v>8</v>
      </c>
      <c r="B49" s="278"/>
      <c r="C49" s="279" t="s">
        <v>32</v>
      </c>
      <c r="D49" s="280">
        <v>303663.93400000001</v>
      </c>
      <c r="E49" s="281">
        <v>2.6755965572909122</v>
      </c>
      <c r="F49" s="282">
        <v>99.812170250747215</v>
      </c>
    </row>
    <row r="50" spans="1:6" s="283" customFormat="1" ht="12" customHeight="1">
      <c r="A50" s="275">
        <v>9</v>
      </c>
      <c r="B50" s="278"/>
      <c r="C50" s="279" t="s">
        <v>33</v>
      </c>
      <c r="D50" s="280">
        <v>21317.534</v>
      </c>
      <c r="E50" s="281">
        <v>0.18782974925277746</v>
      </c>
      <c r="F50" s="282">
        <v>99.999999999999986</v>
      </c>
    </row>
    <row r="51" spans="1:6" s="288" customFormat="1" ht="6" customHeight="1">
      <c r="A51" s="284"/>
      <c r="B51" s="284"/>
      <c r="C51" s="294"/>
      <c r="D51" s="294"/>
      <c r="E51" s="294"/>
      <c r="F51" s="294"/>
    </row>
    <row r="52" spans="1:6" s="268" customFormat="1" ht="9.75" customHeight="1">
      <c r="C52" s="295"/>
      <c r="D52" s="296"/>
      <c r="E52" s="297"/>
      <c r="F52" s="297"/>
    </row>
    <row r="53" spans="1:6" s="267" customFormat="1" ht="15" customHeight="1">
      <c r="A53" s="266" t="s">
        <v>395</v>
      </c>
      <c r="B53" s="266"/>
      <c r="C53" s="266"/>
      <c r="D53" s="266"/>
      <c r="E53" s="266"/>
      <c r="F53" s="266"/>
    </row>
    <row r="54" spans="1:6" s="268" customFormat="1" ht="6.9" customHeight="1" thickBot="1"/>
    <row r="55" spans="1:6" s="293" customFormat="1" ht="12.75" customHeight="1">
      <c r="A55" s="269" t="s">
        <v>390</v>
      </c>
      <c r="B55" s="269"/>
      <c r="C55" s="270"/>
      <c r="D55" s="270" t="s">
        <v>366</v>
      </c>
      <c r="E55" s="271" t="s">
        <v>391</v>
      </c>
      <c r="F55" s="271" t="s">
        <v>392</v>
      </c>
    </row>
    <row r="56" spans="1:6" s="283" customFormat="1" ht="12.75" customHeight="1">
      <c r="A56" s="273"/>
      <c r="B56" s="273"/>
      <c r="C56" s="273"/>
      <c r="D56" s="273"/>
      <c r="E56" s="274" t="s">
        <v>378</v>
      </c>
      <c r="F56" s="274" t="s">
        <v>379</v>
      </c>
    </row>
    <row r="57" spans="1:6" s="283" customFormat="1" ht="7.5" customHeight="1">
      <c r="C57" s="276"/>
      <c r="D57" s="275"/>
      <c r="E57" s="277"/>
      <c r="F57" s="277"/>
    </row>
    <row r="58" spans="1:6" s="283" customFormat="1" ht="12" customHeight="1">
      <c r="A58" s="275">
        <v>1</v>
      </c>
      <c r="B58" s="278"/>
      <c r="C58" s="279" t="s">
        <v>34</v>
      </c>
      <c r="D58" s="280">
        <v>27159.274000000001</v>
      </c>
      <c r="E58" s="281">
        <v>100</v>
      </c>
      <c r="F58" s="282">
        <v>100</v>
      </c>
    </row>
    <row r="59" spans="1:6" s="283" customFormat="1" ht="12" customHeight="1">
      <c r="A59" s="275">
        <v>2</v>
      </c>
      <c r="B59" s="278"/>
      <c r="C59" s="279" t="s">
        <v>28</v>
      </c>
      <c r="D59" s="280">
        <v>0</v>
      </c>
      <c r="E59" s="281" t="s">
        <v>67</v>
      </c>
      <c r="F59" s="282" t="s">
        <v>67</v>
      </c>
    </row>
    <row r="60" spans="1:6" s="283" customFormat="1" ht="12" customHeight="1">
      <c r="A60" s="275">
        <v>3</v>
      </c>
      <c r="B60" s="278"/>
      <c r="C60" s="279" t="s">
        <v>30</v>
      </c>
      <c r="D60" s="280">
        <v>0</v>
      </c>
      <c r="E60" s="281" t="s">
        <v>67</v>
      </c>
      <c r="F60" s="282" t="s">
        <v>67</v>
      </c>
    </row>
    <row r="61" spans="1:6" s="283" customFormat="1" ht="12" customHeight="1">
      <c r="A61" s="275">
        <v>4</v>
      </c>
      <c r="B61" s="278"/>
      <c r="C61" s="279" t="s">
        <v>29</v>
      </c>
      <c r="D61" s="280">
        <v>0</v>
      </c>
      <c r="E61" s="281" t="s">
        <v>67</v>
      </c>
      <c r="F61" s="282" t="s">
        <v>67</v>
      </c>
    </row>
    <row r="62" spans="1:6" s="283" customFormat="1" ht="12" customHeight="1">
      <c r="A62" s="275">
        <v>5</v>
      </c>
      <c r="B62" s="278"/>
      <c r="C62" s="279" t="s">
        <v>36</v>
      </c>
      <c r="D62" s="280">
        <v>0</v>
      </c>
      <c r="E62" s="281" t="s">
        <v>67</v>
      </c>
      <c r="F62" s="282" t="s">
        <v>67</v>
      </c>
    </row>
    <row r="63" spans="1:6" s="283" customFormat="1" ht="12" customHeight="1">
      <c r="A63" s="275">
        <v>6</v>
      </c>
      <c r="B63" s="278"/>
      <c r="C63" s="279" t="s">
        <v>33</v>
      </c>
      <c r="D63" s="280">
        <v>0</v>
      </c>
      <c r="E63" s="281" t="s">
        <v>67</v>
      </c>
      <c r="F63" s="282" t="s">
        <v>67</v>
      </c>
    </row>
    <row r="64" spans="1:6" s="283" customFormat="1" ht="12" customHeight="1">
      <c r="A64" s="275">
        <v>7</v>
      </c>
      <c r="B64" s="278"/>
      <c r="C64" s="279" t="s">
        <v>31</v>
      </c>
      <c r="D64" s="280">
        <v>0</v>
      </c>
      <c r="E64" s="281" t="s">
        <v>67</v>
      </c>
      <c r="F64" s="282" t="s">
        <v>67</v>
      </c>
    </row>
    <row r="65" spans="1:6" s="283" customFormat="1" ht="12" customHeight="1">
      <c r="A65" s="275">
        <v>8</v>
      </c>
      <c r="B65" s="278"/>
      <c r="C65" s="279" t="s">
        <v>35</v>
      </c>
      <c r="D65" s="280">
        <v>0</v>
      </c>
      <c r="E65" s="281" t="s">
        <v>67</v>
      </c>
      <c r="F65" s="282" t="s">
        <v>67</v>
      </c>
    </row>
    <row r="66" spans="1:6" s="283" customFormat="1" ht="12" customHeight="1">
      <c r="A66" s="275">
        <v>9</v>
      </c>
      <c r="B66" s="278"/>
      <c r="C66" s="279" t="s">
        <v>32</v>
      </c>
      <c r="D66" s="280">
        <v>0</v>
      </c>
      <c r="E66" s="281" t="s">
        <v>67</v>
      </c>
      <c r="F66" s="282" t="s">
        <v>67</v>
      </c>
    </row>
    <row r="67" spans="1:6" s="288" customFormat="1" ht="6" customHeight="1">
      <c r="A67" s="284"/>
      <c r="B67" s="284"/>
      <c r="C67" s="285"/>
      <c r="D67" s="298"/>
      <c r="E67" s="299"/>
      <c r="F67" s="299"/>
    </row>
    <row r="68" spans="1:6" s="268" customFormat="1" ht="6" customHeight="1">
      <c r="A68" s="283"/>
      <c r="B68" s="283"/>
      <c r="C68" s="283"/>
      <c r="D68" s="283"/>
      <c r="E68" s="283"/>
      <c r="F68" s="283"/>
    </row>
    <row r="69" spans="1:6" s="301" customFormat="1" ht="11.1" customHeight="1">
      <c r="A69" s="283" t="s">
        <v>396</v>
      </c>
      <c r="B69" s="300"/>
      <c r="C69" s="283"/>
      <c r="D69" s="283"/>
      <c r="E69" s="283"/>
      <c r="F69" s="283"/>
    </row>
    <row r="70" spans="1:6" s="301" customFormat="1" ht="11.1" customHeight="1">
      <c r="A70" s="302" t="s">
        <v>397</v>
      </c>
      <c r="B70" s="300"/>
      <c r="C70" s="283"/>
      <c r="D70" s="283"/>
      <c r="E70" s="283"/>
      <c r="F70" s="283"/>
    </row>
    <row r="71" spans="1:6" s="229" customFormat="1" ht="10.199999999999999">
      <c r="A71" s="229" t="s">
        <v>398</v>
      </c>
    </row>
    <row r="72" spans="1:6" s="268" customFormat="1">
      <c r="A72" s="303"/>
      <c r="B72" s="283"/>
      <c r="C72" s="283"/>
      <c r="D72" s="283"/>
      <c r="E72" s="283"/>
      <c r="F72" s="283"/>
    </row>
    <row r="73" spans="1:6" s="268" customFormat="1"/>
    <row r="74" spans="1:6" s="268" customFormat="1"/>
    <row r="75" spans="1:6" s="268" customFormat="1"/>
    <row r="76" spans="1:6" s="268" customFormat="1"/>
    <row r="77" spans="1:6" s="268" customFormat="1"/>
    <row r="78" spans="1:6" s="268" customFormat="1"/>
    <row r="79" spans="1:6" s="268" customFormat="1"/>
    <row r="80" spans="1:6" s="268" customFormat="1"/>
    <row r="81" s="268" customFormat="1"/>
    <row r="82" s="268" customFormat="1"/>
    <row r="83" s="268" customFormat="1"/>
    <row r="84" s="268" customFormat="1"/>
    <row r="85" s="268" customFormat="1"/>
    <row r="86" s="268" customFormat="1"/>
    <row r="87" s="268" customFormat="1"/>
    <row r="88" s="268" customFormat="1"/>
    <row r="89" s="268" customFormat="1"/>
    <row r="90" s="268" customFormat="1"/>
    <row r="91" s="268" customFormat="1"/>
    <row r="92" s="268" customFormat="1"/>
    <row r="93" s="268" customFormat="1"/>
    <row r="94" s="268" customFormat="1"/>
    <row r="95" s="268" customFormat="1"/>
    <row r="96" s="268" customFormat="1"/>
    <row r="97" s="268" customFormat="1"/>
    <row r="98" s="268" customFormat="1"/>
    <row r="99" s="268" customFormat="1"/>
    <row r="100" s="268" customFormat="1"/>
    <row r="101" s="268" customFormat="1"/>
    <row r="102" s="268" customFormat="1"/>
    <row r="103" s="268" customFormat="1"/>
    <row r="104" s="268" customFormat="1"/>
    <row r="105" s="268" customFormat="1"/>
    <row r="106" s="268" customFormat="1"/>
    <row r="107" s="268" customFormat="1"/>
    <row r="108" s="268" customFormat="1"/>
    <row r="109" s="268" customFormat="1"/>
    <row r="110" s="268" customFormat="1"/>
    <row r="111" s="268" customFormat="1"/>
    <row r="112" s="268" customFormat="1"/>
    <row r="113" s="268" customFormat="1"/>
    <row r="114" s="268" customFormat="1"/>
    <row r="115" s="268" customFormat="1"/>
    <row r="116" s="268" customFormat="1"/>
    <row r="117" s="268" customFormat="1"/>
    <row r="118" s="268" customFormat="1"/>
    <row r="119" s="268" customFormat="1"/>
    <row r="120" s="268" customFormat="1"/>
    <row r="121" s="268" customFormat="1"/>
    <row r="122" s="268" customFormat="1"/>
    <row r="123" s="268" customFormat="1"/>
    <row r="124" s="268" customFormat="1"/>
    <row r="125" s="268" customFormat="1"/>
    <row r="126" s="268" customFormat="1"/>
    <row r="127" s="268" customFormat="1"/>
    <row r="128" s="268" customFormat="1"/>
    <row r="129" s="268" customFormat="1"/>
    <row r="130" s="268" customFormat="1"/>
    <row r="131" s="268" customFormat="1"/>
    <row r="132" s="268" customFormat="1"/>
    <row r="133" s="268" customFormat="1"/>
    <row r="134" s="268" customFormat="1"/>
    <row r="135" s="268" customFormat="1"/>
    <row r="136" s="268" customFormat="1"/>
    <row r="137" s="268" customFormat="1"/>
    <row r="138" s="268" customFormat="1"/>
    <row r="139" s="268" customFormat="1"/>
    <row r="140" s="268" customFormat="1"/>
    <row r="141" s="268" customFormat="1"/>
    <row r="142" s="268" customFormat="1"/>
    <row r="143" s="268" customFormat="1"/>
    <row r="144" s="268" customFormat="1"/>
    <row r="145" s="268" customFormat="1"/>
    <row r="146" s="268" customFormat="1"/>
    <row r="147" s="268" customFormat="1"/>
    <row r="148" s="268" customFormat="1"/>
    <row r="149" s="268" customFormat="1"/>
    <row r="150" s="268" customFormat="1"/>
    <row r="151" s="268" customFormat="1"/>
    <row r="152" s="268" customFormat="1"/>
    <row r="153" s="268" customFormat="1"/>
    <row r="154" s="268" customFormat="1"/>
    <row r="155" s="268" customFormat="1"/>
    <row r="156" s="268" customFormat="1"/>
    <row r="157" s="268" customFormat="1"/>
    <row r="158" s="268" customFormat="1"/>
    <row r="159" s="268" customFormat="1"/>
    <row r="160" s="268" customFormat="1"/>
    <row r="161" s="268" customFormat="1"/>
    <row r="162" s="268" customFormat="1"/>
    <row r="163" s="268" customFormat="1"/>
    <row r="164" s="268" customFormat="1"/>
    <row r="165" s="268" customFormat="1"/>
    <row r="166" s="268" customFormat="1"/>
    <row r="167" s="268" customFormat="1"/>
    <row r="168" s="268" customFormat="1"/>
    <row r="169" s="268" customFormat="1"/>
    <row r="170" s="268" customFormat="1"/>
    <row r="171" s="268" customFormat="1"/>
    <row r="172" s="268" customFormat="1"/>
    <row r="173" s="268" customFormat="1"/>
    <row r="174" s="268" customFormat="1"/>
    <row r="175" s="268" customFormat="1"/>
    <row r="176" s="268" customFormat="1"/>
    <row r="177" s="268" customFormat="1"/>
    <row r="178" s="268" customFormat="1"/>
    <row r="179" s="268" customFormat="1"/>
    <row r="180" s="268" customFormat="1"/>
    <row r="181" s="268" customFormat="1"/>
    <row r="182" s="268" customFormat="1"/>
    <row r="183" s="268" customFormat="1"/>
    <row r="184" s="268" customFormat="1"/>
    <row r="185" s="268" customFormat="1"/>
    <row r="186" s="268" customFormat="1"/>
    <row r="187" s="268" customFormat="1"/>
    <row r="188" s="268" customFormat="1"/>
    <row r="189" s="268" customFormat="1"/>
    <row r="190" s="268" customFormat="1"/>
    <row r="191" s="268" customFormat="1"/>
    <row r="192" s="268" customFormat="1"/>
    <row r="193" s="268" customFormat="1"/>
    <row r="194" s="268" customFormat="1"/>
    <row r="195" s="268" customFormat="1"/>
    <row r="196" s="268" customFormat="1"/>
    <row r="197" s="268" customFormat="1"/>
    <row r="198" s="268" customFormat="1"/>
    <row r="199" s="268" customFormat="1"/>
    <row r="200" s="268" customFormat="1"/>
    <row r="201" s="268" customFormat="1"/>
    <row r="202" s="268" customFormat="1"/>
    <row r="203" s="268" customFormat="1"/>
    <row r="204" s="268" customFormat="1"/>
    <row r="205" s="268" customFormat="1"/>
    <row r="206" s="268" customFormat="1"/>
    <row r="207" s="268" customFormat="1"/>
    <row r="208" s="268" customFormat="1"/>
    <row r="209" s="268" customFormat="1"/>
    <row r="210" s="268" customFormat="1"/>
    <row r="211" s="268" customFormat="1"/>
    <row r="212" s="268" customFormat="1"/>
    <row r="213" s="268" customFormat="1"/>
    <row r="214" s="268" customFormat="1"/>
    <row r="215" s="268" customFormat="1"/>
    <row r="216" s="268" customFormat="1"/>
    <row r="217" s="268" customFormat="1"/>
    <row r="218" s="268" customFormat="1"/>
    <row r="219" s="268" customFormat="1"/>
    <row r="220" s="268" customFormat="1"/>
    <row r="221" s="268" customFormat="1"/>
    <row r="222" s="268" customFormat="1"/>
    <row r="223" s="268" customFormat="1"/>
    <row r="224" s="268" customFormat="1"/>
    <row r="225" s="268" customFormat="1"/>
    <row r="226" s="268" customFormat="1"/>
    <row r="227" s="268" customFormat="1"/>
    <row r="228" s="268" customFormat="1"/>
    <row r="229" s="268" customFormat="1"/>
    <row r="230" s="268" customFormat="1"/>
    <row r="231" s="268" customFormat="1"/>
    <row r="232" s="268" customFormat="1"/>
    <row r="233" s="268" customFormat="1"/>
    <row r="234" s="268" customFormat="1"/>
    <row r="235" s="268" customFormat="1"/>
    <row r="236" s="268" customFormat="1"/>
    <row r="237" s="268" customFormat="1"/>
    <row r="238" s="268" customFormat="1"/>
    <row r="239" s="268" customFormat="1"/>
    <row r="240" s="268" customFormat="1"/>
    <row r="241" s="268" customFormat="1"/>
    <row r="242" s="268" customFormat="1"/>
    <row r="243" s="268" customFormat="1"/>
    <row r="244" s="268" customFormat="1"/>
    <row r="245" s="268" customFormat="1"/>
    <row r="246" s="268" customFormat="1"/>
    <row r="247" s="268" customFormat="1"/>
    <row r="248" s="268" customFormat="1"/>
    <row r="249" s="268" customFormat="1"/>
    <row r="250" s="268" customFormat="1"/>
    <row r="251" s="268" customFormat="1"/>
    <row r="252" s="268" customFormat="1"/>
    <row r="253" s="268" customFormat="1"/>
    <row r="254" s="268" customFormat="1"/>
    <row r="255" s="268" customFormat="1"/>
    <row r="256" s="268" customFormat="1"/>
    <row r="257" s="268" customFormat="1"/>
    <row r="258" s="268" customFormat="1"/>
    <row r="259" s="268" customFormat="1"/>
    <row r="260" s="268" customFormat="1"/>
    <row r="261" s="268" customFormat="1"/>
    <row r="262" s="268" customFormat="1"/>
    <row r="263" s="268" customFormat="1"/>
    <row r="264" s="268" customFormat="1"/>
    <row r="265" s="268" customFormat="1"/>
    <row r="266" s="268" customFormat="1"/>
    <row r="267" s="268" customFormat="1"/>
    <row r="268" s="268" customFormat="1"/>
    <row r="269" s="268" customFormat="1"/>
    <row r="270" s="268" customFormat="1"/>
    <row r="271" s="268" customFormat="1"/>
    <row r="272" s="268" customFormat="1"/>
    <row r="273" s="268" customFormat="1"/>
    <row r="274" s="268" customFormat="1"/>
    <row r="275" s="268" customFormat="1"/>
    <row r="276" s="268" customFormat="1"/>
    <row r="277" s="268" customFormat="1"/>
    <row r="278" s="268" customFormat="1"/>
    <row r="279" s="268" customFormat="1"/>
    <row r="280" s="268" customFormat="1"/>
    <row r="281" s="268" customFormat="1"/>
    <row r="282" s="268" customFormat="1"/>
    <row r="283" s="268" customFormat="1"/>
    <row r="284" s="268" customFormat="1"/>
    <row r="285" s="268" customFormat="1"/>
    <row r="286" s="268" customFormat="1"/>
    <row r="287" s="268" customFormat="1"/>
    <row r="288" s="268" customFormat="1"/>
    <row r="289" s="268" customFormat="1"/>
    <row r="290" s="268" customFormat="1"/>
    <row r="291" s="268" customFormat="1"/>
    <row r="292" s="268" customFormat="1"/>
    <row r="293" s="268" customFormat="1"/>
    <row r="294" s="268" customFormat="1"/>
    <row r="295" s="268" customFormat="1"/>
    <row r="296" s="268" customFormat="1"/>
    <row r="297" s="268" customFormat="1"/>
    <row r="298" s="268" customFormat="1"/>
    <row r="299" s="268" customFormat="1"/>
    <row r="300" s="268" customFormat="1"/>
    <row r="301" s="268" customFormat="1"/>
    <row r="302" s="268" customFormat="1"/>
    <row r="303" s="268" customFormat="1"/>
    <row r="304" s="268" customFormat="1"/>
    <row r="305" s="268" customFormat="1"/>
    <row r="306" s="268" customFormat="1"/>
    <row r="307" s="268" customFormat="1"/>
    <row r="308" s="268" customFormat="1"/>
    <row r="309" s="268" customFormat="1"/>
    <row r="310" s="268" customFormat="1"/>
    <row r="311" s="268" customFormat="1"/>
    <row r="312" s="268" customFormat="1"/>
    <row r="313" s="268" customFormat="1"/>
    <row r="314" s="268" customFormat="1"/>
    <row r="315" s="268" customFormat="1"/>
    <row r="316" s="268" customFormat="1"/>
    <row r="317" s="268" customFormat="1"/>
    <row r="318" s="268" customFormat="1"/>
    <row r="319" s="268" customFormat="1"/>
    <row r="320" s="268" customFormat="1"/>
    <row r="321" s="268" customFormat="1"/>
    <row r="322" s="268" customFormat="1"/>
    <row r="323" s="268" customFormat="1"/>
    <row r="324" s="268" customFormat="1"/>
    <row r="325" s="268" customFormat="1"/>
    <row r="326" s="268" customFormat="1"/>
    <row r="327" s="268" customFormat="1"/>
    <row r="328" s="268" customFormat="1"/>
    <row r="329" s="268" customFormat="1"/>
    <row r="330" s="268" customFormat="1"/>
    <row r="331" s="268" customFormat="1"/>
    <row r="332" s="268" customFormat="1"/>
    <row r="333" s="268" customFormat="1"/>
    <row r="334" s="268" customFormat="1"/>
    <row r="335" s="268" customFormat="1"/>
    <row r="336" s="268" customFormat="1"/>
    <row r="337" s="268" customFormat="1"/>
    <row r="338" s="268" customFormat="1"/>
    <row r="339" s="268" customFormat="1"/>
    <row r="340" s="268" customFormat="1"/>
    <row r="341" s="268" customFormat="1"/>
    <row r="342" s="268" customFormat="1"/>
    <row r="343" s="268" customFormat="1"/>
    <row r="344" s="268" customFormat="1"/>
    <row r="345" s="268" customFormat="1"/>
    <row r="346" s="268" customFormat="1"/>
    <row r="347" s="268" customFormat="1"/>
    <row r="348" s="268" customFormat="1"/>
    <row r="349" s="268" customFormat="1"/>
    <row r="350" s="268" customFormat="1"/>
    <row r="351" s="268" customFormat="1"/>
    <row r="352" s="268" customFormat="1"/>
    <row r="353" s="268" customFormat="1"/>
    <row r="354" s="268" customFormat="1"/>
    <row r="355" s="268" customFormat="1"/>
    <row r="356" s="268" customFormat="1"/>
    <row r="357" s="268" customFormat="1"/>
    <row r="358" s="268" customFormat="1"/>
    <row r="359" s="268" customFormat="1"/>
    <row r="360" s="268" customFormat="1"/>
    <row r="361" s="268" customFormat="1"/>
    <row r="362" s="268" customFormat="1"/>
    <row r="363" s="268" customFormat="1"/>
    <row r="364" s="268" customFormat="1"/>
    <row r="365" s="268" customFormat="1"/>
    <row r="366" s="268" customFormat="1"/>
    <row r="367" s="268" customFormat="1"/>
    <row r="368" s="268" customFormat="1"/>
    <row r="369" s="268" customFormat="1"/>
    <row r="370" s="268" customFormat="1"/>
    <row r="371" s="268" customFormat="1"/>
    <row r="372" s="268" customFormat="1"/>
    <row r="373" s="268" customFormat="1"/>
    <row r="374" s="268" customFormat="1"/>
    <row r="375" s="268" customFormat="1"/>
    <row r="376" s="268" customFormat="1"/>
    <row r="377" s="268" customFormat="1"/>
    <row r="378" s="268" customFormat="1"/>
    <row r="379" s="268" customFormat="1"/>
    <row r="380" s="268" customFormat="1"/>
    <row r="381" s="268" customFormat="1"/>
    <row r="382" s="268" customFormat="1"/>
    <row r="383" s="268" customFormat="1"/>
    <row r="384" s="268" customFormat="1"/>
    <row r="385" s="268" customFormat="1"/>
    <row r="386" s="268" customFormat="1"/>
    <row r="387" s="268" customFormat="1"/>
    <row r="388" s="268" customFormat="1"/>
    <row r="389" s="268" customFormat="1"/>
    <row r="390" s="268" customFormat="1"/>
    <row r="391" s="268" customFormat="1"/>
    <row r="392" s="268" customFormat="1"/>
    <row r="393" s="268" customFormat="1"/>
    <row r="394" s="268" customFormat="1"/>
    <row r="395" s="268" customFormat="1"/>
    <row r="396" s="268" customFormat="1"/>
    <row r="397" s="268" customFormat="1"/>
    <row r="398" s="268" customFormat="1"/>
    <row r="399" s="268" customFormat="1"/>
    <row r="400" s="268" customFormat="1"/>
    <row r="401" s="268" customFormat="1"/>
    <row r="402" s="268" customFormat="1"/>
    <row r="403" s="268" customFormat="1"/>
    <row r="404" s="268" customFormat="1"/>
    <row r="405" s="268" customFormat="1"/>
    <row r="406" s="268" customFormat="1"/>
    <row r="407" s="268" customFormat="1"/>
    <row r="408" s="268" customFormat="1"/>
    <row r="409" s="268" customFormat="1"/>
    <row r="410" s="268" customFormat="1"/>
    <row r="411" s="268" customFormat="1"/>
    <row r="412" s="268" customFormat="1"/>
    <row r="413" s="268" customFormat="1"/>
    <row r="414" s="268" customFormat="1"/>
    <row r="415" s="268" customFormat="1"/>
    <row r="416" s="268" customFormat="1"/>
    <row r="417" s="268" customFormat="1"/>
    <row r="418" s="268" customFormat="1"/>
    <row r="419" s="268" customFormat="1"/>
    <row r="420" s="268" customFormat="1"/>
    <row r="421" s="268" customFormat="1"/>
    <row r="422" s="268" customFormat="1"/>
    <row r="423" s="268" customFormat="1"/>
    <row r="424" s="268" customFormat="1"/>
    <row r="425" s="268" customFormat="1"/>
    <row r="426" s="268" customFormat="1"/>
    <row r="427" s="268" customFormat="1"/>
    <row r="428" s="268" customFormat="1"/>
    <row r="429" s="268" customFormat="1"/>
    <row r="430" s="268" customFormat="1"/>
    <row r="431" s="268" customFormat="1"/>
    <row r="432" s="268" customFormat="1"/>
    <row r="433" s="268" customFormat="1"/>
  </sheetData>
  <mergeCells count="16">
    <mergeCell ref="A39:C40"/>
    <mergeCell ref="D39:D40"/>
    <mergeCell ref="E39:E40"/>
    <mergeCell ref="F39:F40"/>
    <mergeCell ref="A55:C56"/>
    <mergeCell ref="D55:D56"/>
    <mergeCell ref="E55:E56"/>
    <mergeCell ref="F55:F56"/>
    <mergeCell ref="A7:C8"/>
    <mergeCell ref="D7:D8"/>
    <mergeCell ref="E7:E8"/>
    <mergeCell ref="F7:F8"/>
    <mergeCell ref="A23:C24"/>
    <mergeCell ref="D23:D24"/>
    <mergeCell ref="E23:E24"/>
    <mergeCell ref="F23:F24"/>
  </mergeCells>
  <hyperlinks>
    <hyperlink ref="A1" location="Índice!A1" display="Volver al Índice" xr:uid="{F1A5CEDC-805D-45BA-B205-4CDF2D393472}"/>
  </hyperlinks>
  <printOptions horizontalCentered="1" verticalCentered="1"/>
  <pageMargins left="0.98425196850393704" right="0.98425196850393704" top="1.1417322834645669" bottom="1.1417322834645669" header="0.59055118110236227" footer="0.59055118110236227"/>
  <pageSetup paperSize="9" scale="61" fitToWidth="0" fitToHeight="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7D7AC-F831-412A-8E29-E4C4DA8EDAE4}">
  <dimension ref="A1:G59"/>
  <sheetViews>
    <sheetView showGridLines="0" zoomScaleNormal="100" workbookViewId="0"/>
  </sheetViews>
  <sheetFormatPr baseColWidth="10" defaultColWidth="11.44140625" defaultRowHeight="13.2"/>
  <cols>
    <col min="1" max="1" width="6.5546875" style="347" customWidth="1"/>
    <col min="2" max="2" width="0.88671875" style="347" customWidth="1"/>
    <col min="3" max="3" width="26.88671875" style="347" customWidth="1"/>
    <col min="4" max="6" width="18.5546875" style="347" customWidth="1"/>
    <col min="7" max="7" width="11.88671875" style="347" customWidth="1"/>
    <col min="8" max="16384" width="11.44140625" style="347"/>
  </cols>
  <sheetData>
    <row r="1" spans="1:6" s="306" customFormat="1" ht="15" customHeight="1">
      <c r="A1" s="1174" t="s">
        <v>1064</v>
      </c>
      <c r="B1" s="305"/>
      <c r="C1" s="305"/>
      <c r="D1" s="305"/>
      <c r="E1" s="305"/>
      <c r="F1" s="305"/>
    </row>
    <row r="2" spans="1:6" s="308" customFormat="1" ht="19.5" customHeight="1">
      <c r="A2" s="307" t="s">
        <v>399</v>
      </c>
      <c r="B2" s="307"/>
      <c r="C2" s="307"/>
      <c r="D2" s="307"/>
      <c r="E2" s="307"/>
      <c r="F2" s="307"/>
    </row>
    <row r="3" spans="1:6" s="305" customFormat="1" ht="20.100000000000001" customHeight="1">
      <c r="A3" s="309">
        <v>45199</v>
      </c>
      <c r="B3" s="309"/>
      <c r="C3" s="309"/>
      <c r="D3" s="309"/>
      <c r="E3" s="309"/>
      <c r="F3" s="309"/>
    </row>
    <row r="4" spans="1:6" s="311" customFormat="1" ht="20.100000000000001" customHeight="1">
      <c r="A4" s="310" t="s">
        <v>71</v>
      </c>
      <c r="B4" s="310"/>
      <c r="C4" s="310"/>
      <c r="D4" s="310"/>
      <c r="E4" s="310"/>
      <c r="F4" s="310"/>
    </row>
    <row r="5" spans="1:6" s="312" customFormat="1" ht="4.5" customHeight="1"/>
    <row r="6" spans="1:6" s="312" customFormat="1" ht="15" customHeight="1">
      <c r="A6" s="313" t="s">
        <v>72</v>
      </c>
      <c r="B6" s="313"/>
      <c r="C6" s="313"/>
      <c r="D6" s="313"/>
      <c r="E6" s="313"/>
      <c r="F6" s="313"/>
    </row>
    <row r="7" spans="1:6" s="314" customFormat="1" ht="6.9" customHeight="1" thickBot="1"/>
    <row r="8" spans="1:6" s="318" customFormat="1" ht="12.15" customHeight="1">
      <c r="A8" s="315" t="s">
        <v>390</v>
      </c>
      <c r="B8" s="315"/>
      <c r="C8" s="316"/>
      <c r="D8" s="316" t="s">
        <v>366</v>
      </c>
      <c r="E8" s="317" t="s">
        <v>391</v>
      </c>
      <c r="F8" s="317" t="s">
        <v>400</v>
      </c>
    </row>
    <row r="9" spans="1:6" s="318" customFormat="1" ht="12.15" customHeight="1">
      <c r="A9" s="319"/>
      <c r="B9" s="319"/>
      <c r="C9" s="319"/>
      <c r="D9" s="319"/>
      <c r="E9" s="320" t="s">
        <v>378</v>
      </c>
      <c r="F9" s="320" t="s">
        <v>379</v>
      </c>
    </row>
    <row r="10" spans="1:6" s="318" customFormat="1" ht="4.5" customHeight="1">
      <c r="A10" s="321"/>
      <c r="B10" s="321"/>
      <c r="C10" s="322"/>
      <c r="D10" s="323"/>
      <c r="E10" s="324"/>
      <c r="F10" s="324"/>
    </row>
    <row r="11" spans="1:6" s="321" customFormat="1" ht="12" customHeight="1">
      <c r="A11" s="323">
        <v>1</v>
      </c>
      <c r="B11" s="325"/>
      <c r="C11" s="326" t="s">
        <v>28</v>
      </c>
      <c r="D11" s="327">
        <v>1025.0889999999999</v>
      </c>
      <c r="E11" s="328">
        <v>100</v>
      </c>
      <c r="F11" s="329">
        <v>100</v>
      </c>
    </row>
    <row r="12" spans="1:6" s="321" customFormat="1" ht="12" customHeight="1">
      <c r="A12" s="323">
        <v>2</v>
      </c>
      <c r="B12" s="325"/>
      <c r="C12" s="326" t="s">
        <v>30</v>
      </c>
      <c r="D12" s="327">
        <v>0</v>
      </c>
      <c r="E12" s="328" t="s">
        <v>67</v>
      </c>
      <c r="F12" s="329" t="s">
        <v>67</v>
      </c>
    </row>
    <row r="13" spans="1:6" s="321" customFormat="1" ht="12" customHeight="1">
      <c r="A13" s="323">
        <v>3</v>
      </c>
      <c r="B13" s="325"/>
      <c r="C13" s="326" t="s">
        <v>29</v>
      </c>
      <c r="D13" s="327">
        <v>0</v>
      </c>
      <c r="E13" s="328" t="s">
        <v>67</v>
      </c>
      <c r="F13" s="329" t="s">
        <v>67</v>
      </c>
    </row>
    <row r="14" spans="1:6" s="321" customFormat="1" ht="12" customHeight="1">
      <c r="A14" s="323">
        <v>4</v>
      </c>
      <c r="B14" s="325"/>
      <c r="C14" s="326" t="s">
        <v>36</v>
      </c>
      <c r="D14" s="327">
        <v>0</v>
      </c>
      <c r="E14" s="328" t="s">
        <v>67</v>
      </c>
      <c r="F14" s="329" t="s">
        <v>67</v>
      </c>
    </row>
    <row r="15" spans="1:6" s="321" customFormat="1" ht="12" customHeight="1">
      <c r="A15" s="323">
        <v>5</v>
      </c>
      <c r="B15" s="325"/>
      <c r="C15" s="326" t="s">
        <v>34</v>
      </c>
      <c r="D15" s="327">
        <v>0</v>
      </c>
      <c r="E15" s="328" t="s">
        <v>67</v>
      </c>
      <c r="F15" s="329" t="s">
        <v>67</v>
      </c>
    </row>
    <row r="16" spans="1:6" s="321" customFormat="1" ht="12" customHeight="1">
      <c r="A16" s="323">
        <v>6</v>
      </c>
      <c r="B16" s="325"/>
      <c r="C16" s="326" t="s">
        <v>33</v>
      </c>
      <c r="D16" s="327">
        <v>0</v>
      </c>
      <c r="E16" s="328" t="s">
        <v>67</v>
      </c>
      <c r="F16" s="329" t="s">
        <v>67</v>
      </c>
    </row>
    <row r="17" spans="1:7" s="321" customFormat="1" ht="12" customHeight="1">
      <c r="A17" s="323">
        <v>7</v>
      </c>
      <c r="B17" s="325"/>
      <c r="C17" s="326" t="s">
        <v>31</v>
      </c>
      <c r="D17" s="327">
        <v>0</v>
      </c>
      <c r="E17" s="328" t="s">
        <v>67</v>
      </c>
      <c r="F17" s="329" t="s">
        <v>67</v>
      </c>
    </row>
    <row r="18" spans="1:7" s="321" customFormat="1" ht="12" customHeight="1">
      <c r="A18" s="323">
        <v>8</v>
      </c>
      <c r="B18" s="325"/>
      <c r="C18" s="326" t="s">
        <v>35</v>
      </c>
      <c r="D18" s="327">
        <v>0</v>
      </c>
      <c r="E18" s="328" t="s">
        <v>67</v>
      </c>
      <c r="F18" s="329" t="s">
        <v>67</v>
      </c>
    </row>
    <row r="19" spans="1:7" s="321" customFormat="1" ht="12" customHeight="1">
      <c r="A19" s="323">
        <v>9</v>
      </c>
      <c r="B19" s="325"/>
      <c r="C19" s="326" t="s">
        <v>32</v>
      </c>
      <c r="D19" s="327">
        <v>0</v>
      </c>
      <c r="E19" s="328" t="s">
        <v>67</v>
      </c>
      <c r="F19" s="329" t="s">
        <v>67</v>
      </c>
    </row>
    <row r="20" spans="1:7" s="334" customFormat="1" ht="7.5" customHeight="1">
      <c r="A20" s="330"/>
      <c r="B20" s="330"/>
      <c r="C20" s="331"/>
      <c r="D20" s="332"/>
      <c r="E20" s="333"/>
      <c r="F20" s="333"/>
    </row>
    <row r="21" spans="1:7" s="314" customFormat="1" ht="7.5" customHeight="1">
      <c r="D21" s="335"/>
    </row>
    <row r="22" spans="1:7" s="311" customFormat="1" ht="13.5" customHeight="1">
      <c r="A22" s="313" t="s">
        <v>92</v>
      </c>
      <c r="B22" s="313"/>
      <c r="C22" s="313"/>
      <c r="D22" s="313"/>
      <c r="E22" s="313"/>
      <c r="F22" s="313"/>
    </row>
    <row r="23" spans="1:7" s="314" customFormat="1" ht="6.9" customHeight="1" thickBot="1"/>
    <row r="24" spans="1:7" s="318" customFormat="1" ht="12.15" customHeight="1">
      <c r="A24" s="315" t="s">
        <v>390</v>
      </c>
      <c r="B24" s="315"/>
      <c r="C24" s="316"/>
      <c r="D24" s="316" t="s">
        <v>366</v>
      </c>
      <c r="E24" s="317" t="s">
        <v>391</v>
      </c>
      <c r="F24" s="317" t="s">
        <v>392</v>
      </c>
    </row>
    <row r="25" spans="1:7" s="321" customFormat="1" ht="12.15" customHeight="1">
      <c r="A25" s="319"/>
      <c r="B25" s="319"/>
      <c r="C25" s="319"/>
      <c r="D25" s="319"/>
      <c r="E25" s="320" t="s">
        <v>378</v>
      </c>
      <c r="F25" s="320" t="s">
        <v>379</v>
      </c>
    </row>
    <row r="26" spans="1:7" s="321" customFormat="1" ht="4.5" customHeight="1">
      <c r="A26" s="322"/>
      <c r="B26" s="322"/>
      <c r="C26" s="322"/>
      <c r="D26" s="323"/>
      <c r="E26" s="324"/>
      <c r="F26" s="324"/>
    </row>
    <row r="27" spans="1:7" s="321" customFormat="1" ht="12" customHeight="1">
      <c r="A27" s="323">
        <v>1</v>
      </c>
      <c r="B27" s="325"/>
      <c r="C27" s="326" t="s">
        <v>29</v>
      </c>
      <c r="D27" s="327">
        <v>354785.05</v>
      </c>
      <c r="E27" s="328">
        <v>27.821250378618828</v>
      </c>
      <c r="F27" s="329">
        <v>27.821250378618828</v>
      </c>
      <c r="G27" s="336"/>
    </row>
    <row r="28" spans="1:7" s="321" customFormat="1" ht="12" customHeight="1">
      <c r="A28" s="323">
        <v>2</v>
      </c>
      <c r="B28" s="325"/>
      <c r="C28" s="326" t="s">
        <v>33</v>
      </c>
      <c r="D28" s="327">
        <v>305524.76299999998</v>
      </c>
      <c r="E28" s="328">
        <v>23.958396579256025</v>
      </c>
      <c r="F28" s="329">
        <v>51.779646957874853</v>
      </c>
      <c r="G28" s="336"/>
    </row>
    <row r="29" spans="1:7" s="321" customFormat="1" ht="12" customHeight="1">
      <c r="A29" s="323">
        <v>3</v>
      </c>
      <c r="B29" s="325"/>
      <c r="C29" s="326" t="s">
        <v>30</v>
      </c>
      <c r="D29" s="327">
        <v>195466.74900000001</v>
      </c>
      <c r="E29" s="328">
        <v>15.327955235497218</v>
      </c>
      <c r="F29" s="329">
        <v>67.107602193372074</v>
      </c>
      <c r="G29" s="336"/>
    </row>
    <row r="30" spans="1:7" s="321" customFormat="1" ht="12" customHeight="1">
      <c r="A30" s="323">
        <v>4</v>
      </c>
      <c r="B30" s="325"/>
      <c r="C30" s="326" t="s">
        <v>32</v>
      </c>
      <c r="D30" s="327">
        <v>148279.31299999999</v>
      </c>
      <c r="E30" s="328">
        <v>11.627648608481641</v>
      </c>
      <c r="F30" s="329">
        <v>78.735250801853709</v>
      </c>
      <c r="G30" s="336"/>
    </row>
    <row r="31" spans="1:7" s="321" customFormat="1" ht="12" customHeight="1">
      <c r="A31" s="323">
        <v>5</v>
      </c>
      <c r="B31" s="325"/>
      <c r="C31" s="326" t="s">
        <v>28</v>
      </c>
      <c r="D31" s="327">
        <v>131618.73499999999</v>
      </c>
      <c r="E31" s="328">
        <v>10.321172724025663</v>
      </c>
      <c r="F31" s="329">
        <v>89.056423525879367</v>
      </c>
      <c r="G31" s="336"/>
    </row>
    <row r="32" spans="1:7" s="321" customFormat="1" ht="12" customHeight="1">
      <c r="A32" s="323">
        <v>6</v>
      </c>
      <c r="B32" s="325"/>
      <c r="C32" s="326" t="s">
        <v>36</v>
      </c>
      <c r="D32" s="327">
        <v>109081.379</v>
      </c>
      <c r="E32" s="328">
        <v>8.5538563612080445</v>
      </c>
      <c r="F32" s="329">
        <v>97.610279887087415</v>
      </c>
      <c r="G32" s="336"/>
    </row>
    <row r="33" spans="1:7" s="321" customFormat="1" ht="12" customHeight="1">
      <c r="A33" s="323">
        <v>7</v>
      </c>
      <c r="B33" s="325"/>
      <c r="C33" s="326" t="s">
        <v>35</v>
      </c>
      <c r="D33" s="327">
        <v>22705.787</v>
      </c>
      <c r="E33" s="328">
        <v>1.7805242503047647</v>
      </c>
      <c r="F33" s="329">
        <v>99.39080413739218</v>
      </c>
      <c r="G33" s="336"/>
    </row>
    <row r="34" spans="1:7" s="321" customFormat="1" ht="12" customHeight="1">
      <c r="A34" s="323">
        <v>8</v>
      </c>
      <c r="B34" s="325"/>
      <c r="C34" s="326" t="s">
        <v>31</v>
      </c>
      <c r="D34" s="327">
        <v>7768.6509999999998</v>
      </c>
      <c r="E34" s="328">
        <v>0.60919586260781722</v>
      </c>
      <c r="F34" s="329">
        <v>100</v>
      </c>
      <c r="G34" s="336"/>
    </row>
    <row r="35" spans="1:7" s="321" customFormat="1" ht="12" customHeight="1">
      <c r="A35" s="323">
        <v>9</v>
      </c>
      <c r="B35" s="325"/>
      <c r="C35" s="326" t="s">
        <v>34</v>
      </c>
      <c r="D35" s="327">
        <v>0</v>
      </c>
      <c r="E35" s="328" t="s">
        <v>67</v>
      </c>
      <c r="F35" s="329" t="s">
        <v>67</v>
      </c>
      <c r="G35" s="336"/>
    </row>
    <row r="36" spans="1:7" s="334" customFormat="1" ht="5.25" customHeight="1">
      <c r="A36" s="330"/>
      <c r="B36" s="330"/>
      <c r="C36" s="331"/>
      <c r="D36" s="332"/>
      <c r="E36" s="333"/>
      <c r="F36" s="333"/>
    </row>
    <row r="37" spans="1:7" s="314" customFormat="1" ht="7.5" customHeight="1">
      <c r="D37" s="337"/>
      <c r="E37" s="337"/>
      <c r="F37" s="338"/>
    </row>
    <row r="38" spans="1:7" s="311" customFormat="1" ht="14.25" customHeight="1">
      <c r="A38" s="313" t="s">
        <v>74</v>
      </c>
      <c r="B38" s="313"/>
      <c r="C38" s="313"/>
      <c r="D38" s="313"/>
      <c r="E38" s="313"/>
      <c r="F38" s="313"/>
    </row>
    <row r="39" spans="1:7" s="314" customFormat="1" ht="6.9" customHeight="1" thickBot="1"/>
    <row r="40" spans="1:7" s="318" customFormat="1" ht="12.15" customHeight="1">
      <c r="A40" s="315" t="s">
        <v>390</v>
      </c>
      <c r="B40" s="315"/>
      <c r="C40" s="316"/>
      <c r="D40" s="316" t="s">
        <v>366</v>
      </c>
      <c r="E40" s="317" t="s">
        <v>391</v>
      </c>
      <c r="F40" s="317" t="s">
        <v>392</v>
      </c>
    </row>
    <row r="41" spans="1:7" s="321" customFormat="1" ht="12.15" customHeight="1">
      <c r="A41" s="319"/>
      <c r="B41" s="319"/>
      <c r="C41" s="319"/>
      <c r="D41" s="319"/>
      <c r="E41" s="320" t="s">
        <v>378</v>
      </c>
      <c r="F41" s="320" t="s">
        <v>379</v>
      </c>
    </row>
    <row r="42" spans="1:7" s="321" customFormat="1" ht="4.5" customHeight="1">
      <c r="C42" s="322"/>
      <c r="D42" s="323"/>
      <c r="E42" s="324"/>
      <c r="F42" s="324"/>
    </row>
    <row r="43" spans="1:7" s="321" customFormat="1" ht="12" customHeight="1">
      <c r="A43" s="323">
        <v>1</v>
      </c>
      <c r="B43" s="325"/>
      <c r="C43" s="326" t="s">
        <v>29</v>
      </c>
      <c r="D43" s="327">
        <v>2262949.804</v>
      </c>
      <c r="E43" s="328">
        <v>32.098430326039825</v>
      </c>
      <c r="F43" s="329">
        <v>32.098430326039825</v>
      </c>
    </row>
    <row r="44" spans="1:7" s="321" customFormat="1" ht="12" customHeight="1">
      <c r="A44" s="323">
        <v>2</v>
      </c>
      <c r="B44" s="325"/>
      <c r="C44" s="326" t="s">
        <v>30</v>
      </c>
      <c r="D44" s="327">
        <v>1311360.5870000001</v>
      </c>
      <c r="E44" s="328">
        <v>18.600773362153721</v>
      </c>
      <c r="F44" s="329">
        <v>50.699203688193549</v>
      </c>
      <c r="G44" s="339"/>
    </row>
    <row r="45" spans="1:7" s="321" customFormat="1" ht="12" customHeight="1">
      <c r="A45" s="323">
        <v>3</v>
      </c>
      <c r="B45" s="325"/>
      <c r="C45" s="326" t="s">
        <v>28</v>
      </c>
      <c r="D45" s="327">
        <v>1306575.2520000001</v>
      </c>
      <c r="E45" s="328">
        <v>18.532896583882835</v>
      </c>
      <c r="F45" s="329">
        <v>69.23210027207638</v>
      </c>
      <c r="G45" s="339"/>
    </row>
    <row r="46" spans="1:7" s="321" customFormat="1" ht="12" customHeight="1">
      <c r="A46" s="323">
        <v>4</v>
      </c>
      <c r="B46" s="325"/>
      <c r="C46" s="326" t="s">
        <v>33</v>
      </c>
      <c r="D46" s="327">
        <v>544708.98499999999</v>
      </c>
      <c r="E46" s="328">
        <v>7.7263328475448461</v>
      </c>
      <c r="F46" s="329">
        <v>76.958433119621219</v>
      </c>
      <c r="G46" s="339"/>
    </row>
    <row r="47" spans="1:7" s="321" customFormat="1" ht="12" customHeight="1">
      <c r="A47" s="323">
        <v>5</v>
      </c>
      <c r="B47" s="325"/>
      <c r="C47" s="326" t="s">
        <v>31</v>
      </c>
      <c r="D47" s="327">
        <v>510720.00699999998</v>
      </c>
      <c r="E47" s="328">
        <v>7.2442219141702502</v>
      </c>
      <c r="F47" s="329">
        <v>84.202655033791473</v>
      </c>
      <c r="G47" s="339"/>
    </row>
    <row r="48" spans="1:7" s="321" customFormat="1" ht="12" customHeight="1">
      <c r="A48" s="323">
        <v>6</v>
      </c>
      <c r="B48" s="325"/>
      <c r="C48" s="326" t="s">
        <v>35</v>
      </c>
      <c r="D48" s="327">
        <v>508729.93900000001</v>
      </c>
      <c r="E48" s="328">
        <v>7.2159941298291344</v>
      </c>
      <c r="F48" s="329">
        <v>91.418649163620614</v>
      </c>
      <c r="G48" s="339"/>
    </row>
    <row r="49" spans="1:7" s="321" customFormat="1" ht="12" customHeight="1">
      <c r="A49" s="323">
        <v>7</v>
      </c>
      <c r="B49" s="325"/>
      <c r="C49" s="326" t="s">
        <v>36</v>
      </c>
      <c r="D49" s="327">
        <v>410280.64500000002</v>
      </c>
      <c r="E49" s="328">
        <v>5.8195567017778975</v>
      </c>
      <c r="F49" s="329">
        <v>97.238205865398513</v>
      </c>
      <c r="G49" s="339"/>
    </row>
    <row r="50" spans="1:7" s="321" customFormat="1" ht="12" customHeight="1">
      <c r="A50" s="323">
        <v>8</v>
      </c>
      <c r="B50" s="325"/>
      <c r="C50" s="326" t="s">
        <v>32</v>
      </c>
      <c r="D50" s="327">
        <v>194707.38699999999</v>
      </c>
      <c r="E50" s="328">
        <v>2.7617941346014816</v>
      </c>
      <c r="F50" s="329">
        <v>100</v>
      </c>
      <c r="G50" s="339"/>
    </row>
    <row r="51" spans="1:7" s="321" customFormat="1" ht="12" customHeight="1">
      <c r="A51" s="323">
        <v>9</v>
      </c>
      <c r="B51" s="325"/>
      <c r="C51" s="326" t="s">
        <v>34</v>
      </c>
      <c r="D51" s="327">
        <v>0</v>
      </c>
      <c r="E51" s="328" t="s">
        <v>67</v>
      </c>
      <c r="F51" s="329" t="s">
        <v>67</v>
      </c>
      <c r="G51" s="339"/>
    </row>
    <row r="52" spans="1:7" s="334" customFormat="1" ht="6" customHeight="1">
      <c r="A52" s="330"/>
      <c r="B52" s="330"/>
      <c r="C52" s="331"/>
      <c r="D52" s="332"/>
      <c r="E52" s="333"/>
      <c r="F52" s="340"/>
    </row>
    <row r="53" spans="1:7" s="342" customFormat="1" ht="8.25" customHeight="1">
      <c r="A53" s="323"/>
      <c r="B53" s="323"/>
      <c r="C53" s="321"/>
      <c r="D53" s="341"/>
      <c r="E53" s="321"/>
      <c r="F53" s="321"/>
    </row>
    <row r="54" spans="1:7" s="342" customFormat="1" ht="11.1" customHeight="1">
      <c r="A54" s="343" t="s">
        <v>401</v>
      </c>
      <c r="B54" s="343"/>
      <c r="C54" s="321"/>
      <c r="D54" s="321"/>
      <c r="E54" s="321"/>
      <c r="F54" s="321"/>
    </row>
    <row r="55" spans="1:7" s="342" customFormat="1" ht="11.1" customHeight="1">
      <c r="A55" s="302" t="s">
        <v>397</v>
      </c>
      <c r="B55" s="321"/>
      <c r="C55" s="321"/>
      <c r="D55" s="341"/>
      <c r="E55" s="321"/>
      <c r="F55" s="321"/>
    </row>
    <row r="56" spans="1:7">
      <c r="A56" s="229" t="s">
        <v>398</v>
      </c>
      <c r="B56" s="344"/>
      <c r="C56" s="326"/>
      <c r="D56" s="345"/>
      <c r="E56" s="346"/>
      <c r="F56" s="346"/>
    </row>
    <row r="57" spans="1:7">
      <c r="C57" s="326"/>
    </row>
    <row r="58" spans="1:7">
      <c r="A58" s="348"/>
      <c r="B58" s="348"/>
      <c r="C58" s="348"/>
      <c r="D58" s="349"/>
      <c r="E58" s="349"/>
      <c r="F58" s="349"/>
    </row>
    <row r="59" spans="1:7">
      <c r="A59" s="348"/>
      <c r="B59" s="348"/>
      <c r="C59" s="348"/>
      <c r="D59" s="349"/>
      <c r="E59" s="349"/>
      <c r="F59" s="349"/>
    </row>
  </sheetData>
  <mergeCells count="12">
    <mergeCell ref="A40:C41"/>
    <mergeCell ref="D40:D41"/>
    <mergeCell ref="E40:E41"/>
    <mergeCell ref="F40:F41"/>
    <mergeCell ref="A8:C9"/>
    <mergeCell ref="D8:D9"/>
    <mergeCell ref="E8:E9"/>
    <mergeCell ref="F8:F9"/>
    <mergeCell ref="A24:C25"/>
    <mergeCell ref="D24:D25"/>
    <mergeCell ref="E24:E25"/>
    <mergeCell ref="F24:F25"/>
  </mergeCells>
  <hyperlinks>
    <hyperlink ref="A1" location="Índice!A1" display="Volver al Índice" xr:uid="{F1D22712-1464-4E9C-8CD9-1C334EB40805}"/>
  </hyperlinks>
  <printOptions horizontalCentered="1" verticalCentered="1"/>
  <pageMargins left="1.1811023622047245" right="1.1811023622047245" top="0.86614173228346458" bottom="0.86614173228346458" header="0.43307086614173229" footer="0.43307086614173229"/>
  <pageSetup paperSize="9" scale="84" fitToWidth="0" fitToHeight="0"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415DD-59B1-4B0C-99AF-1C863A5618EE}">
  <dimension ref="A1:AB36"/>
  <sheetViews>
    <sheetView showGridLines="0" workbookViewId="0"/>
  </sheetViews>
  <sheetFormatPr baseColWidth="10" defaultRowHeight="13.2"/>
  <cols>
    <col min="1" max="1" width="27.109375" style="7" customWidth="1"/>
    <col min="2" max="11" width="5.33203125" style="7" bestFit="1" customWidth="1"/>
    <col min="12" max="15" width="5.33203125" style="7" customWidth="1"/>
    <col min="16" max="16" width="5.88671875" style="7" customWidth="1"/>
    <col min="17" max="26" width="5.33203125" style="7" customWidth="1"/>
    <col min="27" max="27" width="6.6640625" style="8" bestFit="1" customWidth="1"/>
    <col min="28" max="256" width="11.5546875" style="7"/>
    <col min="257" max="257" width="27.109375" style="7" customWidth="1"/>
    <col min="258" max="271" width="5.33203125" style="7" bestFit="1" customWidth="1"/>
    <col min="272" max="272" width="5.88671875" style="7" bestFit="1" customWidth="1"/>
    <col min="273" max="282" width="5.33203125" style="7" bestFit="1" customWidth="1"/>
    <col min="283" max="283" width="6.6640625" style="7" bestFit="1" customWidth="1"/>
    <col min="284" max="512" width="11.5546875" style="7"/>
    <col min="513" max="513" width="27.109375" style="7" customWidth="1"/>
    <col min="514" max="527" width="5.33203125" style="7" bestFit="1" customWidth="1"/>
    <col min="528" max="528" width="5.88671875" style="7" bestFit="1" customWidth="1"/>
    <col min="529" max="538" width="5.33203125" style="7" bestFit="1" customWidth="1"/>
    <col min="539" max="539" width="6.6640625" style="7" bestFit="1" customWidth="1"/>
    <col min="540" max="768" width="11.5546875" style="7"/>
    <col min="769" max="769" width="27.109375" style="7" customWidth="1"/>
    <col min="770" max="783" width="5.33203125" style="7" bestFit="1" customWidth="1"/>
    <col min="784" max="784" width="5.88671875" style="7" bestFit="1" customWidth="1"/>
    <col min="785" max="794" width="5.33203125" style="7" bestFit="1" customWidth="1"/>
    <col min="795" max="795" width="6.6640625" style="7" bestFit="1" customWidth="1"/>
    <col min="796" max="1024" width="11.5546875" style="7"/>
    <col min="1025" max="1025" width="27.109375" style="7" customWidth="1"/>
    <col min="1026" max="1039" width="5.33203125" style="7" bestFit="1" customWidth="1"/>
    <col min="1040" max="1040" width="5.88671875" style="7" bestFit="1" customWidth="1"/>
    <col min="1041" max="1050" width="5.33203125" style="7" bestFit="1" customWidth="1"/>
    <col min="1051" max="1051" width="6.6640625" style="7" bestFit="1" customWidth="1"/>
    <col min="1052" max="1280" width="11.5546875" style="7"/>
    <col min="1281" max="1281" width="27.109375" style="7" customWidth="1"/>
    <col min="1282" max="1295" width="5.33203125" style="7" bestFit="1" customWidth="1"/>
    <col min="1296" max="1296" width="5.88671875" style="7" bestFit="1" customWidth="1"/>
    <col min="1297" max="1306" width="5.33203125" style="7" bestFit="1" customWidth="1"/>
    <col min="1307" max="1307" width="6.6640625" style="7" bestFit="1" customWidth="1"/>
    <col min="1308" max="1536" width="11.5546875" style="7"/>
    <col min="1537" max="1537" width="27.109375" style="7" customWidth="1"/>
    <col min="1538" max="1551" width="5.33203125" style="7" bestFit="1" customWidth="1"/>
    <col min="1552" max="1552" width="5.88671875" style="7" bestFit="1" customWidth="1"/>
    <col min="1553" max="1562" width="5.33203125" style="7" bestFit="1" customWidth="1"/>
    <col min="1563" max="1563" width="6.6640625" style="7" bestFit="1" customWidth="1"/>
    <col min="1564" max="1792" width="11.5546875" style="7"/>
    <col min="1793" max="1793" width="27.109375" style="7" customWidth="1"/>
    <col min="1794" max="1807" width="5.33203125" style="7" bestFit="1" customWidth="1"/>
    <col min="1808" max="1808" width="5.88671875" style="7" bestFit="1" customWidth="1"/>
    <col min="1809" max="1818" width="5.33203125" style="7" bestFit="1" customWidth="1"/>
    <col min="1819" max="1819" width="6.6640625" style="7" bestFit="1" customWidth="1"/>
    <col min="1820" max="2048" width="11.5546875" style="7"/>
    <col min="2049" max="2049" width="27.109375" style="7" customWidth="1"/>
    <col min="2050" max="2063" width="5.33203125" style="7" bestFit="1" customWidth="1"/>
    <col min="2064" max="2064" width="5.88671875" style="7" bestFit="1" customWidth="1"/>
    <col min="2065" max="2074" width="5.33203125" style="7" bestFit="1" customWidth="1"/>
    <col min="2075" max="2075" width="6.6640625" style="7" bestFit="1" customWidth="1"/>
    <col min="2076" max="2304" width="11.5546875" style="7"/>
    <col min="2305" max="2305" width="27.109375" style="7" customWidth="1"/>
    <col min="2306" max="2319" width="5.33203125" style="7" bestFit="1" customWidth="1"/>
    <col min="2320" max="2320" width="5.88671875" style="7" bestFit="1" customWidth="1"/>
    <col min="2321" max="2330" width="5.33203125" style="7" bestFit="1" customWidth="1"/>
    <col min="2331" max="2331" width="6.6640625" style="7" bestFit="1" customWidth="1"/>
    <col min="2332" max="2560" width="11.5546875" style="7"/>
    <col min="2561" max="2561" width="27.109375" style="7" customWidth="1"/>
    <col min="2562" max="2575" width="5.33203125" style="7" bestFit="1" customWidth="1"/>
    <col min="2576" max="2576" width="5.88671875" style="7" bestFit="1" customWidth="1"/>
    <col min="2577" max="2586" width="5.33203125" style="7" bestFit="1" customWidth="1"/>
    <col min="2587" max="2587" width="6.6640625" style="7" bestFit="1" customWidth="1"/>
    <col min="2588" max="2816" width="11.5546875" style="7"/>
    <col min="2817" max="2817" width="27.109375" style="7" customWidth="1"/>
    <col min="2818" max="2831" width="5.33203125" style="7" bestFit="1" customWidth="1"/>
    <col min="2832" max="2832" width="5.88671875" style="7" bestFit="1" customWidth="1"/>
    <col min="2833" max="2842" width="5.33203125" style="7" bestFit="1" customWidth="1"/>
    <col min="2843" max="2843" width="6.6640625" style="7" bestFit="1" customWidth="1"/>
    <col min="2844" max="3072" width="11.5546875" style="7"/>
    <col min="3073" max="3073" width="27.109375" style="7" customWidth="1"/>
    <col min="3074" max="3087" width="5.33203125" style="7" bestFit="1" customWidth="1"/>
    <col min="3088" max="3088" width="5.88671875" style="7" bestFit="1" customWidth="1"/>
    <col min="3089" max="3098" width="5.33203125" style="7" bestFit="1" customWidth="1"/>
    <col min="3099" max="3099" width="6.6640625" style="7" bestFit="1" customWidth="1"/>
    <col min="3100" max="3328" width="11.5546875" style="7"/>
    <col min="3329" max="3329" width="27.109375" style="7" customWidth="1"/>
    <col min="3330" max="3343" width="5.33203125" style="7" bestFit="1" customWidth="1"/>
    <col min="3344" max="3344" width="5.88671875" style="7" bestFit="1" customWidth="1"/>
    <col min="3345" max="3354" width="5.33203125" style="7" bestFit="1" customWidth="1"/>
    <col min="3355" max="3355" width="6.6640625" style="7" bestFit="1" customWidth="1"/>
    <col min="3356" max="3584" width="11.5546875" style="7"/>
    <col min="3585" max="3585" width="27.109375" style="7" customWidth="1"/>
    <col min="3586" max="3599" width="5.33203125" style="7" bestFit="1" customWidth="1"/>
    <col min="3600" max="3600" width="5.88671875" style="7" bestFit="1" customWidth="1"/>
    <col min="3601" max="3610" width="5.33203125" style="7" bestFit="1" customWidth="1"/>
    <col min="3611" max="3611" width="6.6640625" style="7" bestFit="1" customWidth="1"/>
    <col min="3612" max="3840" width="11.5546875" style="7"/>
    <col min="3841" max="3841" width="27.109375" style="7" customWidth="1"/>
    <col min="3842" max="3855" width="5.33203125" style="7" bestFit="1" customWidth="1"/>
    <col min="3856" max="3856" width="5.88671875" style="7" bestFit="1" customWidth="1"/>
    <col min="3857" max="3866" width="5.33203125" style="7" bestFit="1" customWidth="1"/>
    <col min="3867" max="3867" width="6.6640625" style="7" bestFit="1" customWidth="1"/>
    <col min="3868" max="4096" width="11.5546875" style="7"/>
    <col min="4097" max="4097" width="27.109375" style="7" customWidth="1"/>
    <col min="4098" max="4111" width="5.33203125" style="7" bestFit="1" customWidth="1"/>
    <col min="4112" max="4112" width="5.88671875" style="7" bestFit="1" customWidth="1"/>
    <col min="4113" max="4122" width="5.33203125" style="7" bestFit="1" customWidth="1"/>
    <col min="4123" max="4123" width="6.6640625" style="7" bestFit="1" customWidth="1"/>
    <col min="4124" max="4352" width="11.5546875" style="7"/>
    <col min="4353" max="4353" width="27.109375" style="7" customWidth="1"/>
    <col min="4354" max="4367" width="5.33203125" style="7" bestFit="1" customWidth="1"/>
    <col min="4368" max="4368" width="5.88671875" style="7" bestFit="1" customWidth="1"/>
    <col min="4369" max="4378" width="5.33203125" style="7" bestFit="1" customWidth="1"/>
    <col min="4379" max="4379" width="6.6640625" style="7" bestFit="1" customWidth="1"/>
    <col min="4380" max="4608" width="11.5546875" style="7"/>
    <col min="4609" max="4609" width="27.109375" style="7" customWidth="1"/>
    <col min="4610" max="4623" width="5.33203125" style="7" bestFit="1" customWidth="1"/>
    <col min="4624" max="4624" width="5.88671875" style="7" bestFit="1" customWidth="1"/>
    <col min="4625" max="4634" width="5.33203125" style="7" bestFit="1" customWidth="1"/>
    <col min="4635" max="4635" width="6.6640625" style="7" bestFit="1" customWidth="1"/>
    <col min="4636" max="4864" width="11.5546875" style="7"/>
    <col min="4865" max="4865" width="27.109375" style="7" customWidth="1"/>
    <col min="4866" max="4879" width="5.33203125" style="7" bestFit="1" customWidth="1"/>
    <col min="4880" max="4880" width="5.88671875" style="7" bestFit="1" customWidth="1"/>
    <col min="4881" max="4890" width="5.33203125" style="7" bestFit="1" customWidth="1"/>
    <col min="4891" max="4891" width="6.6640625" style="7" bestFit="1" customWidth="1"/>
    <col min="4892" max="5120" width="11.5546875" style="7"/>
    <col min="5121" max="5121" width="27.109375" style="7" customWidth="1"/>
    <col min="5122" max="5135" width="5.33203125" style="7" bestFit="1" customWidth="1"/>
    <col min="5136" max="5136" width="5.88671875" style="7" bestFit="1" customWidth="1"/>
    <col min="5137" max="5146" width="5.33203125" style="7" bestFit="1" customWidth="1"/>
    <col min="5147" max="5147" width="6.6640625" style="7" bestFit="1" customWidth="1"/>
    <col min="5148" max="5376" width="11.5546875" style="7"/>
    <col min="5377" max="5377" width="27.109375" style="7" customWidth="1"/>
    <col min="5378" max="5391" width="5.33203125" style="7" bestFit="1" customWidth="1"/>
    <col min="5392" max="5392" width="5.88671875" style="7" bestFit="1" customWidth="1"/>
    <col min="5393" max="5402" width="5.33203125" style="7" bestFit="1" customWidth="1"/>
    <col min="5403" max="5403" width="6.6640625" style="7" bestFit="1" customWidth="1"/>
    <col min="5404" max="5632" width="11.5546875" style="7"/>
    <col min="5633" max="5633" width="27.109375" style="7" customWidth="1"/>
    <col min="5634" max="5647" width="5.33203125" style="7" bestFit="1" customWidth="1"/>
    <col min="5648" max="5648" width="5.88671875" style="7" bestFit="1" customWidth="1"/>
    <col min="5649" max="5658" width="5.33203125" style="7" bestFit="1" customWidth="1"/>
    <col min="5659" max="5659" width="6.6640625" style="7" bestFit="1" customWidth="1"/>
    <col min="5660" max="5888" width="11.5546875" style="7"/>
    <col min="5889" max="5889" width="27.109375" style="7" customWidth="1"/>
    <col min="5890" max="5903" width="5.33203125" style="7" bestFit="1" customWidth="1"/>
    <col min="5904" max="5904" width="5.88671875" style="7" bestFit="1" customWidth="1"/>
    <col min="5905" max="5914" width="5.33203125" style="7" bestFit="1" customWidth="1"/>
    <col min="5915" max="5915" width="6.6640625" style="7" bestFit="1" customWidth="1"/>
    <col min="5916" max="6144" width="11.5546875" style="7"/>
    <col min="6145" max="6145" width="27.109375" style="7" customWidth="1"/>
    <col min="6146" max="6159" width="5.33203125" style="7" bestFit="1" customWidth="1"/>
    <col min="6160" max="6160" width="5.88671875" style="7" bestFit="1" customWidth="1"/>
    <col min="6161" max="6170" width="5.33203125" style="7" bestFit="1" customWidth="1"/>
    <col min="6171" max="6171" width="6.6640625" style="7" bestFit="1" customWidth="1"/>
    <col min="6172" max="6400" width="11.5546875" style="7"/>
    <col min="6401" max="6401" width="27.109375" style="7" customWidth="1"/>
    <col min="6402" max="6415" width="5.33203125" style="7" bestFit="1" customWidth="1"/>
    <col min="6416" max="6416" width="5.88671875" style="7" bestFit="1" customWidth="1"/>
    <col min="6417" max="6426" width="5.33203125" style="7" bestFit="1" customWidth="1"/>
    <col min="6427" max="6427" width="6.6640625" style="7" bestFit="1" customWidth="1"/>
    <col min="6428" max="6656" width="11.5546875" style="7"/>
    <col min="6657" max="6657" width="27.109375" style="7" customWidth="1"/>
    <col min="6658" max="6671" width="5.33203125" style="7" bestFit="1" customWidth="1"/>
    <col min="6672" max="6672" width="5.88671875" style="7" bestFit="1" customWidth="1"/>
    <col min="6673" max="6682" width="5.33203125" style="7" bestFit="1" customWidth="1"/>
    <col min="6683" max="6683" width="6.6640625" style="7" bestFit="1" customWidth="1"/>
    <col min="6684" max="6912" width="11.5546875" style="7"/>
    <col min="6913" max="6913" width="27.109375" style="7" customWidth="1"/>
    <col min="6914" max="6927" width="5.33203125" style="7" bestFit="1" customWidth="1"/>
    <col min="6928" max="6928" width="5.88671875" style="7" bestFit="1" customWidth="1"/>
    <col min="6929" max="6938" width="5.33203125" style="7" bestFit="1" customWidth="1"/>
    <col min="6939" max="6939" width="6.6640625" style="7" bestFit="1" customWidth="1"/>
    <col min="6940" max="7168" width="11.5546875" style="7"/>
    <col min="7169" max="7169" width="27.109375" style="7" customWidth="1"/>
    <col min="7170" max="7183" width="5.33203125" style="7" bestFit="1" customWidth="1"/>
    <col min="7184" max="7184" width="5.88671875" style="7" bestFit="1" customWidth="1"/>
    <col min="7185" max="7194" width="5.33203125" style="7" bestFit="1" customWidth="1"/>
    <col min="7195" max="7195" width="6.6640625" style="7" bestFit="1" customWidth="1"/>
    <col min="7196" max="7424" width="11.5546875" style="7"/>
    <col min="7425" max="7425" width="27.109375" style="7" customWidth="1"/>
    <col min="7426" max="7439" width="5.33203125" style="7" bestFit="1" customWidth="1"/>
    <col min="7440" max="7440" width="5.88671875" style="7" bestFit="1" customWidth="1"/>
    <col min="7441" max="7450" width="5.33203125" style="7" bestFit="1" customWidth="1"/>
    <col min="7451" max="7451" width="6.6640625" style="7" bestFit="1" customWidth="1"/>
    <col min="7452" max="7680" width="11.5546875" style="7"/>
    <col min="7681" max="7681" width="27.109375" style="7" customWidth="1"/>
    <col min="7682" max="7695" width="5.33203125" style="7" bestFit="1" customWidth="1"/>
    <col min="7696" max="7696" width="5.88671875" style="7" bestFit="1" customWidth="1"/>
    <col min="7697" max="7706" width="5.33203125" style="7" bestFit="1" customWidth="1"/>
    <col min="7707" max="7707" width="6.6640625" style="7" bestFit="1" customWidth="1"/>
    <col min="7708" max="7936" width="11.5546875" style="7"/>
    <col min="7937" max="7937" width="27.109375" style="7" customWidth="1"/>
    <col min="7938" max="7951" width="5.33203125" style="7" bestFit="1" customWidth="1"/>
    <col min="7952" max="7952" width="5.88671875" style="7" bestFit="1" customWidth="1"/>
    <col min="7953" max="7962" width="5.33203125" style="7" bestFit="1" customWidth="1"/>
    <col min="7963" max="7963" width="6.6640625" style="7" bestFit="1" customWidth="1"/>
    <col min="7964" max="8192" width="11.5546875" style="7"/>
    <col min="8193" max="8193" width="27.109375" style="7" customWidth="1"/>
    <col min="8194" max="8207" width="5.33203125" style="7" bestFit="1" customWidth="1"/>
    <col min="8208" max="8208" width="5.88671875" style="7" bestFit="1" customWidth="1"/>
    <col min="8209" max="8218" width="5.33203125" style="7" bestFit="1" customWidth="1"/>
    <col min="8219" max="8219" width="6.6640625" style="7" bestFit="1" customWidth="1"/>
    <col min="8220" max="8448" width="11.5546875" style="7"/>
    <col min="8449" max="8449" width="27.109375" style="7" customWidth="1"/>
    <col min="8450" max="8463" width="5.33203125" style="7" bestFit="1" customWidth="1"/>
    <col min="8464" max="8464" width="5.88671875" style="7" bestFit="1" customWidth="1"/>
    <col min="8465" max="8474" width="5.33203125" style="7" bestFit="1" customWidth="1"/>
    <col min="8475" max="8475" width="6.6640625" style="7" bestFit="1" customWidth="1"/>
    <col min="8476" max="8704" width="11.5546875" style="7"/>
    <col min="8705" max="8705" width="27.109375" style="7" customWidth="1"/>
    <col min="8706" max="8719" width="5.33203125" style="7" bestFit="1" customWidth="1"/>
    <col min="8720" max="8720" width="5.88671875" style="7" bestFit="1" customWidth="1"/>
    <col min="8721" max="8730" width="5.33203125" style="7" bestFit="1" customWidth="1"/>
    <col min="8731" max="8731" width="6.6640625" style="7" bestFit="1" customWidth="1"/>
    <col min="8732" max="8960" width="11.5546875" style="7"/>
    <col min="8961" max="8961" width="27.109375" style="7" customWidth="1"/>
    <col min="8962" max="8975" width="5.33203125" style="7" bestFit="1" customWidth="1"/>
    <col min="8976" max="8976" width="5.88671875" style="7" bestFit="1" customWidth="1"/>
    <col min="8977" max="8986" width="5.33203125" style="7" bestFit="1" customWidth="1"/>
    <col min="8987" max="8987" width="6.6640625" style="7" bestFit="1" customWidth="1"/>
    <col min="8988" max="9216" width="11.5546875" style="7"/>
    <col min="9217" max="9217" width="27.109375" style="7" customWidth="1"/>
    <col min="9218" max="9231" width="5.33203125" style="7" bestFit="1" customWidth="1"/>
    <col min="9232" max="9232" width="5.88671875" style="7" bestFit="1" customWidth="1"/>
    <col min="9233" max="9242" width="5.33203125" style="7" bestFit="1" customWidth="1"/>
    <col min="9243" max="9243" width="6.6640625" style="7" bestFit="1" customWidth="1"/>
    <col min="9244" max="9472" width="11.5546875" style="7"/>
    <col min="9473" max="9473" width="27.109375" style="7" customWidth="1"/>
    <col min="9474" max="9487" width="5.33203125" style="7" bestFit="1" customWidth="1"/>
    <col min="9488" max="9488" width="5.88671875" style="7" bestFit="1" customWidth="1"/>
    <col min="9489" max="9498" width="5.33203125" style="7" bestFit="1" customWidth="1"/>
    <col min="9499" max="9499" width="6.6640625" style="7" bestFit="1" customWidth="1"/>
    <col min="9500" max="9728" width="11.5546875" style="7"/>
    <col min="9729" max="9729" width="27.109375" style="7" customWidth="1"/>
    <col min="9730" max="9743" width="5.33203125" style="7" bestFit="1" customWidth="1"/>
    <col min="9744" max="9744" width="5.88671875" style="7" bestFit="1" customWidth="1"/>
    <col min="9745" max="9754" width="5.33203125" style="7" bestFit="1" customWidth="1"/>
    <col min="9755" max="9755" width="6.6640625" style="7" bestFit="1" customWidth="1"/>
    <col min="9756" max="9984" width="11.5546875" style="7"/>
    <col min="9985" max="9985" width="27.109375" style="7" customWidth="1"/>
    <col min="9986" max="9999" width="5.33203125" style="7" bestFit="1" customWidth="1"/>
    <col min="10000" max="10000" width="5.88671875" style="7" bestFit="1" customWidth="1"/>
    <col min="10001" max="10010" width="5.33203125" style="7" bestFit="1" customWidth="1"/>
    <col min="10011" max="10011" width="6.6640625" style="7" bestFit="1" customWidth="1"/>
    <col min="10012" max="10240" width="11.5546875" style="7"/>
    <col min="10241" max="10241" width="27.109375" style="7" customWidth="1"/>
    <col min="10242" max="10255" width="5.33203125" style="7" bestFit="1" customWidth="1"/>
    <col min="10256" max="10256" width="5.88671875" style="7" bestFit="1" customWidth="1"/>
    <col min="10257" max="10266" width="5.33203125" style="7" bestFit="1" customWidth="1"/>
    <col min="10267" max="10267" width="6.6640625" style="7" bestFit="1" customWidth="1"/>
    <col min="10268" max="10496" width="11.5546875" style="7"/>
    <col min="10497" max="10497" width="27.109375" style="7" customWidth="1"/>
    <col min="10498" max="10511" width="5.33203125" style="7" bestFit="1" customWidth="1"/>
    <col min="10512" max="10512" width="5.88671875" style="7" bestFit="1" customWidth="1"/>
    <col min="10513" max="10522" width="5.33203125" style="7" bestFit="1" customWidth="1"/>
    <col min="10523" max="10523" width="6.6640625" style="7" bestFit="1" customWidth="1"/>
    <col min="10524" max="10752" width="11.5546875" style="7"/>
    <col min="10753" max="10753" width="27.109375" style="7" customWidth="1"/>
    <col min="10754" max="10767" width="5.33203125" style="7" bestFit="1" customWidth="1"/>
    <col min="10768" max="10768" width="5.88671875" style="7" bestFit="1" customWidth="1"/>
    <col min="10769" max="10778" width="5.33203125" style="7" bestFit="1" customWidth="1"/>
    <col min="10779" max="10779" width="6.6640625" style="7" bestFit="1" customWidth="1"/>
    <col min="10780" max="11008" width="11.5546875" style="7"/>
    <col min="11009" max="11009" width="27.109375" style="7" customWidth="1"/>
    <col min="11010" max="11023" width="5.33203125" style="7" bestFit="1" customWidth="1"/>
    <col min="11024" max="11024" width="5.88671875" style="7" bestFit="1" customWidth="1"/>
    <col min="11025" max="11034" width="5.33203125" style="7" bestFit="1" customWidth="1"/>
    <col min="11035" max="11035" width="6.6640625" style="7" bestFit="1" customWidth="1"/>
    <col min="11036" max="11264" width="11.5546875" style="7"/>
    <col min="11265" max="11265" width="27.109375" style="7" customWidth="1"/>
    <col min="11266" max="11279" width="5.33203125" style="7" bestFit="1" customWidth="1"/>
    <col min="11280" max="11280" width="5.88671875" style="7" bestFit="1" customWidth="1"/>
    <col min="11281" max="11290" width="5.33203125" style="7" bestFit="1" customWidth="1"/>
    <col min="11291" max="11291" width="6.6640625" style="7" bestFit="1" customWidth="1"/>
    <col min="11292" max="11520" width="11.5546875" style="7"/>
    <col min="11521" max="11521" width="27.109375" style="7" customWidth="1"/>
    <col min="11522" max="11535" width="5.33203125" style="7" bestFit="1" customWidth="1"/>
    <col min="11536" max="11536" width="5.88671875" style="7" bestFit="1" customWidth="1"/>
    <col min="11537" max="11546" width="5.33203125" style="7" bestFit="1" customWidth="1"/>
    <col min="11547" max="11547" width="6.6640625" style="7" bestFit="1" customWidth="1"/>
    <col min="11548" max="11776" width="11.5546875" style="7"/>
    <col min="11777" max="11777" width="27.109375" style="7" customWidth="1"/>
    <col min="11778" max="11791" width="5.33203125" style="7" bestFit="1" customWidth="1"/>
    <col min="11792" max="11792" width="5.88671875" style="7" bestFit="1" customWidth="1"/>
    <col min="11793" max="11802" width="5.33203125" style="7" bestFit="1" customWidth="1"/>
    <col min="11803" max="11803" width="6.6640625" style="7" bestFit="1" customWidth="1"/>
    <col min="11804" max="12032" width="11.5546875" style="7"/>
    <col min="12033" max="12033" width="27.109375" style="7" customWidth="1"/>
    <col min="12034" max="12047" width="5.33203125" style="7" bestFit="1" customWidth="1"/>
    <col min="12048" max="12048" width="5.88671875" style="7" bestFit="1" customWidth="1"/>
    <col min="12049" max="12058" width="5.33203125" style="7" bestFit="1" customWidth="1"/>
    <col min="12059" max="12059" width="6.6640625" style="7" bestFit="1" customWidth="1"/>
    <col min="12060" max="12288" width="11.5546875" style="7"/>
    <col min="12289" max="12289" width="27.109375" style="7" customWidth="1"/>
    <col min="12290" max="12303" width="5.33203125" style="7" bestFit="1" customWidth="1"/>
    <col min="12304" max="12304" width="5.88671875" style="7" bestFit="1" customWidth="1"/>
    <col min="12305" max="12314" width="5.33203125" style="7" bestFit="1" customWidth="1"/>
    <col min="12315" max="12315" width="6.6640625" style="7" bestFit="1" customWidth="1"/>
    <col min="12316" max="12544" width="11.5546875" style="7"/>
    <col min="12545" max="12545" width="27.109375" style="7" customWidth="1"/>
    <col min="12546" max="12559" width="5.33203125" style="7" bestFit="1" customWidth="1"/>
    <col min="12560" max="12560" width="5.88671875" style="7" bestFit="1" customWidth="1"/>
    <col min="12561" max="12570" width="5.33203125" style="7" bestFit="1" customWidth="1"/>
    <col min="12571" max="12571" width="6.6640625" style="7" bestFit="1" customWidth="1"/>
    <col min="12572" max="12800" width="11.5546875" style="7"/>
    <col min="12801" max="12801" width="27.109375" style="7" customWidth="1"/>
    <col min="12802" max="12815" width="5.33203125" style="7" bestFit="1" customWidth="1"/>
    <col min="12816" max="12816" width="5.88671875" style="7" bestFit="1" customWidth="1"/>
    <col min="12817" max="12826" width="5.33203125" style="7" bestFit="1" customWidth="1"/>
    <col min="12827" max="12827" width="6.6640625" style="7" bestFit="1" customWidth="1"/>
    <col min="12828" max="13056" width="11.5546875" style="7"/>
    <col min="13057" max="13057" width="27.109375" style="7" customWidth="1"/>
    <col min="13058" max="13071" width="5.33203125" style="7" bestFit="1" customWidth="1"/>
    <col min="13072" max="13072" width="5.88671875" style="7" bestFit="1" customWidth="1"/>
    <col min="13073" max="13082" width="5.33203125" style="7" bestFit="1" customWidth="1"/>
    <col min="13083" max="13083" width="6.6640625" style="7" bestFit="1" customWidth="1"/>
    <col min="13084" max="13312" width="11.5546875" style="7"/>
    <col min="13313" max="13313" width="27.109375" style="7" customWidth="1"/>
    <col min="13314" max="13327" width="5.33203125" style="7" bestFit="1" customWidth="1"/>
    <col min="13328" max="13328" width="5.88671875" style="7" bestFit="1" customWidth="1"/>
    <col min="13329" max="13338" width="5.33203125" style="7" bestFit="1" customWidth="1"/>
    <col min="13339" max="13339" width="6.6640625" style="7" bestFit="1" customWidth="1"/>
    <col min="13340" max="13568" width="11.5546875" style="7"/>
    <col min="13569" max="13569" width="27.109375" style="7" customWidth="1"/>
    <col min="13570" max="13583" width="5.33203125" style="7" bestFit="1" customWidth="1"/>
    <col min="13584" max="13584" width="5.88671875" style="7" bestFit="1" customWidth="1"/>
    <col min="13585" max="13594" width="5.33203125" style="7" bestFit="1" customWidth="1"/>
    <col min="13595" max="13595" width="6.6640625" style="7" bestFit="1" customWidth="1"/>
    <col min="13596" max="13824" width="11.5546875" style="7"/>
    <col min="13825" max="13825" width="27.109375" style="7" customWidth="1"/>
    <col min="13826" max="13839" width="5.33203125" style="7" bestFit="1" customWidth="1"/>
    <col min="13840" max="13840" width="5.88671875" style="7" bestFit="1" customWidth="1"/>
    <col min="13841" max="13850" width="5.33203125" style="7" bestFit="1" customWidth="1"/>
    <col min="13851" max="13851" width="6.6640625" style="7" bestFit="1" customWidth="1"/>
    <col min="13852" max="14080" width="11.5546875" style="7"/>
    <col min="14081" max="14081" width="27.109375" style="7" customWidth="1"/>
    <col min="14082" max="14095" width="5.33203125" style="7" bestFit="1" customWidth="1"/>
    <col min="14096" max="14096" width="5.88671875" style="7" bestFit="1" customWidth="1"/>
    <col min="14097" max="14106" width="5.33203125" style="7" bestFit="1" customWidth="1"/>
    <col min="14107" max="14107" width="6.6640625" style="7" bestFit="1" customWidth="1"/>
    <col min="14108" max="14336" width="11.5546875" style="7"/>
    <col min="14337" max="14337" width="27.109375" style="7" customWidth="1"/>
    <col min="14338" max="14351" width="5.33203125" style="7" bestFit="1" customWidth="1"/>
    <col min="14352" max="14352" width="5.88671875" style="7" bestFit="1" customWidth="1"/>
    <col min="14353" max="14362" width="5.33203125" style="7" bestFit="1" customWidth="1"/>
    <col min="14363" max="14363" width="6.6640625" style="7" bestFit="1" customWidth="1"/>
    <col min="14364" max="14592" width="11.5546875" style="7"/>
    <col min="14593" max="14593" width="27.109375" style="7" customWidth="1"/>
    <col min="14594" max="14607" width="5.33203125" style="7" bestFit="1" customWidth="1"/>
    <col min="14608" max="14608" width="5.88671875" style="7" bestFit="1" customWidth="1"/>
    <col min="14609" max="14618" width="5.33203125" style="7" bestFit="1" customWidth="1"/>
    <col min="14619" max="14619" width="6.6640625" style="7" bestFit="1" customWidth="1"/>
    <col min="14620" max="14848" width="11.5546875" style="7"/>
    <col min="14849" max="14849" width="27.109375" style="7" customWidth="1"/>
    <col min="14850" max="14863" width="5.33203125" style="7" bestFit="1" customWidth="1"/>
    <col min="14864" max="14864" width="5.88671875" style="7" bestFit="1" customWidth="1"/>
    <col min="14865" max="14874" width="5.33203125" style="7" bestFit="1" customWidth="1"/>
    <col min="14875" max="14875" width="6.6640625" style="7" bestFit="1" customWidth="1"/>
    <col min="14876" max="15104" width="11.5546875" style="7"/>
    <col min="15105" max="15105" width="27.109375" style="7" customWidth="1"/>
    <col min="15106" max="15119" width="5.33203125" style="7" bestFit="1" customWidth="1"/>
    <col min="15120" max="15120" width="5.88671875" style="7" bestFit="1" customWidth="1"/>
    <col min="15121" max="15130" width="5.33203125" style="7" bestFit="1" customWidth="1"/>
    <col min="15131" max="15131" width="6.6640625" style="7" bestFit="1" customWidth="1"/>
    <col min="15132" max="15360" width="11.5546875" style="7"/>
    <col min="15361" max="15361" width="27.109375" style="7" customWidth="1"/>
    <col min="15362" max="15375" width="5.33203125" style="7" bestFit="1" customWidth="1"/>
    <col min="15376" max="15376" width="5.88671875" style="7" bestFit="1" customWidth="1"/>
    <col min="15377" max="15386" width="5.33203125" style="7" bestFit="1" customWidth="1"/>
    <col min="15387" max="15387" width="6.6640625" style="7" bestFit="1" customWidth="1"/>
    <col min="15388" max="15616" width="11.5546875" style="7"/>
    <col min="15617" max="15617" width="27.109375" style="7" customWidth="1"/>
    <col min="15618" max="15631" width="5.33203125" style="7" bestFit="1" customWidth="1"/>
    <col min="15632" max="15632" width="5.88671875" style="7" bestFit="1" customWidth="1"/>
    <col min="15633" max="15642" width="5.33203125" style="7" bestFit="1" customWidth="1"/>
    <col min="15643" max="15643" width="6.6640625" style="7" bestFit="1" customWidth="1"/>
    <col min="15644" max="15872" width="11.5546875" style="7"/>
    <col min="15873" max="15873" width="27.109375" style="7" customWidth="1"/>
    <col min="15874" max="15887" width="5.33203125" style="7" bestFit="1" customWidth="1"/>
    <col min="15888" max="15888" width="5.88671875" style="7" bestFit="1" customWidth="1"/>
    <col min="15889" max="15898" width="5.33203125" style="7" bestFit="1" customWidth="1"/>
    <col min="15899" max="15899" width="6.6640625" style="7" bestFit="1" customWidth="1"/>
    <col min="15900" max="16128" width="11.5546875" style="7"/>
    <col min="16129" max="16129" width="27.109375" style="7" customWidth="1"/>
    <col min="16130" max="16143" width="5.33203125" style="7" bestFit="1" customWidth="1"/>
    <col min="16144" max="16144" width="5.88671875" style="7" bestFit="1" customWidth="1"/>
    <col min="16145" max="16154" width="5.33203125" style="7" bestFit="1" customWidth="1"/>
    <col min="16155" max="16155" width="6.6640625" style="7" bestFit="1" customWidth="1"/>
    <col min="16156" max="16384" width="11.5546875" style="7"/>
  </cols>
  <sheetData>
    <row r="1" spans="1:28" s="2" customFormat="1" ht="20.100000000000001" customHeight="1">
      <c r="A1" s="1174" t="s">
        <v>1064</v>
      </c>
      <c r="B1" s="1"/>
      <c r="C1" s="1"/>
      <c r="D1" s="1"/>
      <c r="E1" s="1"/>
      <c r="F1" s="1"/>
      <c r="G1" s="1"/>
      <c r="H1" s="1"/>
      <c r="I1" s="1"/>
      <c r="J1" s="1"/>
      <c r="K1" s="1"/>
      <c r="L1" s="1"/>
      <c r="M1" s="1"/>
      <c r="N1" s="1"/>
      <c r="O1" s="1"/>
      <c r="P1" s="1"/>
      <c r="Q1" s="1"/>
      <c r="R1" s="1"/>
      <c r="S1" s="1"/>
      <c r="T1" s="1"/>
      <c r="U1" s="1"/>
      <c r="V1" s="1"/>
      <c r="W1" s="1"/>
      <c r="X1" s="1"/>
      <c r="Y1" s="1"/>
      <c r="Z1" s="1"/>
      <c r="AA1" s="1"/>
    </row>
    <row r="2" spans="1:28" s="4" customFormat="1" ht="24" customHeight="1">
      <c r="A2" s="3" t="s">
        <v>0</v>
      </c>
      <c r="B2" s="3"/>
      <c r="C2" s="3"/>
      <c r="D2" s="3"/>
      <c r="E2" s="3"/>
      <c r="F2" s="3"/>
      <c r="G2" s="3"/>
      <c r="H2" s="3"/>
      <c r="I2" s="3"/>
      <c r="J2" s="3"/>
      <c r="K2" s="3"/>
      <c r="L2" s="3"/>
      <c r="M2" s="3"/>
      <c r="N2" s="3"/>
      <c r="O2" s="3"/>
      <c r="P2" s="3"/>
      <c r="Q2" s="3"/>
      <c r="R2" s="3"/>
      <c r="S2" s="3"/>
      <c r="T2" s="3"/>
      <c r="U2" s="3"/>
      <c r="V2" s="3"/>
      <c r="W2" s="3"/>
      <c r="X2" s="3"/>
      <c r="Y2" s="3"/>
      <c r="Z2" s="3"/>
      <c r="AA2" s="3"/>
    </row>
    <row r="3" spans="1:28" s="6" customFormat="1" ht="20.100000000000001" customHeight="1">
      <c r="A3" s="5">
        <v>45199</v>
      </c>
      <c r="B3" s="5"/>
      <c r="C3" s="5"/>
      <c r="D3" s="5"/>
      <c r="E3" s="5"/>
      <c r="F3" s="5"/>
      <c r="G3" s="5"/>
      <c r="H3" s="5"/>
      <c r="I3" s="5"/>
      <c r="J3" s="5"/>
      <c r="K3" s="5"/>
      <c r="L3" s="5"/>
      <c r="M3" s="5"/>
      <c r="N3" s="5"/>
      <c r="O3" s="5"/>
      <c r="P3" s="5"/>
      <c r="Q3" s="5"/>
      <c r="R3" s="5"/>
      <c r="S3" s="5"/>
      <c r="T3" s="5"/>
      <c r="U3" s="5"/>
      <c r="V3" s="5"/>
      <c r="W3" s="5"/>
      <c r="X3" s="5"/>
      <c r="Y3" s="5"/>
      <c r="Z3" s="5"/>
      <c r="AA3" s="5"/>
    </row>
    <row r="4" spans="1:28" ht="7.5" customHeight="1"/>
    <row r="5" spans="1:28" ht="7.5" customHeight="1" thickBot="1"/>
    <row r="6" spans="1:28" ht="95.1" customHeight="1">
      <c r="A6" s="9" t="s">
        <v>1</v>
      </c>
      <c r="B6" s="10" t="s">
        <v>2</v>
      </c>
      <c r="C6" s="10" t="s">
        <v>3</v>
      </c>
      <c r="D6" s="10" t="s">
        <v>4</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11" t="s">
        <v>27</v>
      </c>
    </row>
    <row r="7" spans="1:28" ht="3.75" customHeight="1">
      <c r="A7" s="12"/>
      <c r="B7" s="13"/>
      <c r="C7" s="13"/>
      <c r="D7" s="13"/>
      <c r="E7" s="13"/>
      <c r="F7" s="13"/>
      <c r="G7" s="13"/>
      <c r="H7" s="13"/>
      <c r="I7" s="13"/>
      <c r="J7" s="13"/>
      <c r="K7" s="13"/>
      <c r="L7" s="13"/>
      <c r="M7" s="13"/>
      <c r="N7" s="13"/>
      <c r="O7" s="13"/>
      <c r="P7" s="13"/>
      <c r="Q7" s="13"/>
      <c r="R7" s="13"/>
      <c r="S7" s="13"/>
      <c r="T7" s="13"/>
      <c r="U7" s="13"/>
      <c r="V7" s="13"/>
      <c r="W7" s="13"/>
      <c r="X7" s="13"/>
      <c r="Y7" s="13"/>
      <c r="Z7" s="13"/>
      <c r="AA7" s="14"/>
    </row>
    <row r="8" spans="1:28" ht="10.5"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6"/>
    </row>
    <row r="9" spans="1:28" s="21" customFormat="1" ht="20.100000000000001" customHeight="1">
      <c r="A9" s="17" t="s">
        <v>28</v>
      </c>
      <c r="B9" s="18">
        <v>0</v>
      </c>
      <c r="C9" s="18">
        <v>3</v>
      </c>
      <c r="D9" s="18">
        <v>1</v>
      </c>
      <c r="E9" s="18">
        <v>9</v>
      </c>
      <c r="F9" s="18">
        <v>2</v>
      </c>
      <c r="G9" s="18">
        <v>2</v>
      </c>
      <c r="H9" s="18">
        <v>3</v>
      </c>
      <c r="I9" s="18">
        <v>2</v>
      </c>
      <c r="J9" s="18">
        <v>1</v>
      </c>
      <c r="K9" s="18">
        <v>4</v>
      </c>
      <c r="L9" s="18">
        <v>6</v>
      </c>
      <c r="M9" s="18">
        <v>5</v>
      </c>
      <c r="N9" s="18">
        <v>11</v>
      </c>
      <c r="O9" s="18">
        <v>6</v>
      </c>
      <c r="P9" s="18">
        <v>57</v>
      </c>
      <c r="Q9" s="18">
        <v>3</v>
      </c>
      <c r="R9" s="18">
        <v>1</v>
      </c>
      <c r="S9" s="18">
        <v>2</v>
      </c>
      <c r="T9" s="18">
        <v>1</v>
      </c>
      <c r="U9" s="18">
        <v>11</v>
      </c>
      <c r="V9" s="18">
        <v>2</v>
      </c>
      <c r="W9" s="18">
        <v>3</v>
      </c>
      <c r="X9" s="18">
        <v>1</v>
      </c>
      <c r="Y9" s="18">
        <v>2</v>
      </c>
      <c r="Z9" s="18">
        <v>3</v>
      </c>
      <c r="AA9" s="19">
        <v>141</v>
      </c>
      <c r="AB9" s="20"/>
    </row>
    <row r="10" spans="1:28" s="21" customFormat="1" ht="20.100000000000001" customHeight="1">
      <c r="A10" s="17" t="s">
        <v>29</v>
      </c>
      <c r="B10" s="18">
        <v>1</v>
      </c>
      <c r="C10" s="18">
        <v>5</v>
      </c>
      <c r="D10" s="18">
        <v>0</v>
      </c>
      <c r="E10" s="18">
        <v>13</v>
      </c>
      <c r="F10" s="18">
        <v>1</v>
      </c>
      <c r="G10" s="18">
        <v>3</v>
      </c>
      <c r="H10" s="18">
        <v>3</v>
      </c>
      <c r="I10" s="18">
        <v>2</v>
      </c>
      <c r="J10" s="18">
        <v>0</v>
      </c>
      <c r="K10" s="18">
        <v>2</v>
      </c>
      <c r="L10" s="18">
        <v>5</v>
      </c>
      <c r="M10" s="18">
        <v>3</v>
      </c>
      <c r="N10" s="18">
        <v>11</v>
      </c>
      <c r="O10" s="18">
        <v>8</v>
      </c>
      <c r="P10" s="18">
        <v>36</v>
      </c>
      <c r="Q10" s="18">
        <v>2</v>
      </c>
      <c r="R10" s="18">
        <v>0</v>
      </c>
      <c r="S10" s="18">
        <v>1</v>
      </c>
      <c r="T10" s="18">
        <v>0</v>
      </c>
      <c r="U10" s="18">
        <v>11</v>
      </c>
      <c r="V10" s="18">
        <v>2</v>
      </c>
      <c r="W10" s="18">
        <v>2</v>
      </c>
      <c r="X10" s="18">
        <v>2</v>
      </c>
      <c r="Y10" s="18">
        <v>1</v>
      </c>
      <c r="Z10" s="18">
        <v>2</v>
      </c>
      <c r="AA10" s="19">
        <v>116</v>
      </c>
      <c r="AB10" s="20"/>
    </row>
    <row r="11" spans="1:28" s="21" customFormat="1" ht="20.100000000000001" customHeight="1">
      <c r="A11" s="17" t="s">
        <v>30</v>
      </c>
      <c r="B11" s="18">
        <v>1</v>
      </c>
      <c r="C11" s="18">
        <v>4</v>
      </c>
      <c r="D11" s="18">
        <v>2</v>
      </c>
      <c r="E11" s="18">
        <v>12</v>
      </c>
      <c r="F11" s="18">
        <v>1</v>
      </c>
      <c r="G11" s="18">
        <v>8</v>
      </c>
      <c r="H11" s="18">
        <v>1</v>
      </c>
      <c r="I11" s="18">
        <v>6</v>
      </c>
      <c r="J11" s="18">
        <v>2</v>
      </c>
      <c r="K11" s="18">
        <v>3</v>
      </c>
      <c r="L11" s="18">
        <v>1</v>
      </c>
      <c r="M11" s="18">
        <v>13</v>
      </c>
      <c r="N11" s="18">
        <v>11</v>
      </c>
      <c r="O11" s="18">
        <v>3</v>
      </c>
      <c r="P11" s="18">
        <v>19</v>
      </c>
      <c r="Q11" s="18">
        <v>1</v>
      </c>
      <c r="R11" s="18">
        <v>1</v>
      </c>
      <c r="S11" s="18">
        <v>2</v>
      </c>
      <c r="T11" s="18">
        <v>4</v>
      </c>
      <c r="U11" s="18">
        <v>10</v>
      </c>
      <c r="V11" s="18">
        <v>3</v>
      </c>
      <c r="W11" s="18">
        <v>2</v>
      </c>
      <c r="X11" s="18">
        <v>5</v>
      </c>
      <c r="Y11" s="18">
        <v>1</v>
      </c>
      <c r="Z11" s="18">
        <v>3</v>
      </c>
      <c r="AA11" s="19">
        <v>119</v>
      </c>
      <c r="AB11" s="20"/>
    </row>
    <row r="12" spans="1:28" s="21" customFormat="1" ht="20.100000000000001" customHeight="1">
      <c r="A12" s="17" t="s">
        <v>31</v>
      </c>
      <c r="B12" s="18">
        <v>1</v>
      </c>
      <c r="C12" s="18">
        <v>6</v>
      </c>
      <c r="D12" s="18">
        <v>3</v>
      </c>
      <c r="E12" s="18">
        <v>8</v>
      </c>
      <c r="F12" s="18">
        <v>3</v>
      </c>
      <c r="G12" s="18">
        <v>10</v>
      </c>
      <c r="H12" s="18">
        <v>2</v>
      </c>
      <c r="I12" s="18">
        <v>4</v>
      </c>
      <c r="J12" s="18">
        <v>1</v>
      </c>
      <c r="K12" s="18">
        <v>6</v>
      </c>
      <c r="L12" s="18">
        <v>8</v>
      </c>
      <c r="M12" s="18">
        <v>11</v>
      </c>
      <c r="N12" s="18">
        <v>11</v>
      </c>
      <c r="O12" s="18">
        <v>9</v>
      </c>
      <c r="P12" s="18">
        <v>41</v>
      </c>
      <c r="Q12" s="18">
        <v>9</v>
      </c>
      <c r="R12" s="18">
        <v>4</v>
      </c>
      <c r="S12" s="18">
        <v>2</v>
      </c>
      <c r="T12" s="18">
        <v>2</v>
      </c>
      <c r="U12" s="18">
        <v>16</v>
      </c>
      <c r="V12" s="18">
        <v>3</v>
      </c>
      <c r="W12" s="18">
        <v>9</v>
      </c>
      <c r="X12" s="18">
        <v>1</v>
      </c>
      <c r="Y12" s="18">
        <v>3</v>
      </c>
      <c r="Z12" s="18">
        <v>3</v>
      </c>
      <c r="AA12" s="19">
        <v>176</v>
      </c>
      <c r="AB12" s="20"/>
    </row>
    <row r="13" spans="1:28" s="21" customFormat="1" ht="20.100000000000001" customHeight="1">
      <c r="A13" s="17" t="s">
        <v>32</v>
      </c>
      <c r="B13" s="18">
        <v>0</v>
      </c>
      <c r="C13" s="18">
        <v>0</v>
      </c>
      <c r="D13" s="18">
        <v>0</v>
      </c>
      <c r="E13" s="18">
        <v>0</v>
      </c>
      <c r="F13" s="18">
        <v>0</v>
      </c>
      <c r="G13" s="18">
        <v>0</v>
      </c>
      <c r="H13" s="18">
        <v>1</v>
      </c>
      <c r="I13" s="18">
        <v>0</v>
      </c>
      <c r="J13" s="18">
        <v>0</v>
      </c>
      <c r="K13" s="18">
        <v>0</v>
      </c>
      <c r="L13" s="18">
        <v>2</v>
      </c>
      <c r="M13" s="18">
        <v>7</v>
      </c>
      <c r="N13" s="18">
        <v>1</v>
      </c>
      <c r="O13" s="18">
        <v>1</v>
      </c>
      <c r="P13" s="18">
        <v>26</v>
      </c>
      <c r="Q13" s="18">
        <v>0</v>
      </c>
      <c r="R13" s="18">
        <v>0</v>
      </c>
      <c r="S13" s="18">
        <v>0</v>
      </c>
      <c r="T13" s="18">
        <v>1</v>
      </c>
      <c r="U13" s="18">
        <v>2</v>
      </c>
      <c r="V13" s="18">
        <v>0</v>
      </c>
      <c r="W13" s="18">
        <v>0</v>
      </c>
      <c r="X13" s="18">
        <v>0</v>
      </c>
      <c r="Y13" s="18">
        <v>0</v>
      </c>
      <c r="Z13" s="18">
        <v>0</v>
      </c>
      <c r="AA13" s="19">
        <v>41</v>
      </c>
      <c r="AB13" s="20"/>
    </row>
    <row r="14" spans="1:28" s="21" customFormat="1" ht="20.100000000000001" customHeight="1">
      <c r="A14" s="17" t="s">
        <v>33</v>
      </c>
      <c r="B14" s="18">
        <v>0</v>
      </c>
      <c r="C14" s="18">
        <v>1</v>
      </c>
      <c r="D14" s="18">
        <v>0</v>
      </c>
      <c r="E14" s="18">
        <v>4</v>
      </c>
      <c r="F14" s="18">
        <v>0</v>
      </c>
      <c r="G14" s="18">
        <v>2</v>
      </c>
      <c r="H14" s="18">
        <v>4</v>
      </c>
      <c r="I14" s="18">
        <v>3</v>
      </c>
      <c r="J14" s="18">
        <v>0</v>
      </c>
      <c r="K14" s="18">
        <v>2</v>
      </c>
      <c r="L14" s="18">
        <v>4</v>
      </c>
      <c r="M14" s="18">
        <v>3</v>
      </c>
      <c r="N14" s="18">
        <v>4</v>
      </c>
      <c r="O14" s="18">
        <v>4</v>
      </c>
      <c r="P14" s="18">
        <v>60</v>
      </c>
      <c r="Q14" s="18">
        <v>0</v>
      </c>
      <c r="R14" s="18">
        <v>0</v>
      </c>
      <c r="S14" s="18">
        <v>2</v>
      </c>
      <c r="T14" s="18">
        <v>0</v>
      </c>
      <c r="U14" s="18">
        <v>6</v>
      </c>
      <c r="V14" s="18">
        <v>2</v>
      </c>
      <c r="W14" s="18">
        <v>1</v>
      </c>
      <c r="X14" s="18">
        <v>1</v>
      </c>
      <c r="Y14" s="18">
        <v>1</v>
      </c>
      <c r="Z14" s="18">
        <v>1</v>
      </c>
      <c r="AA14" s="19">
        <v>105</v>
      </c>
      <c r="AB14" s="20"/>
    </row>
    <row r="15" spans="1:28" s="21" customFormat="1" ht="20.100000000000001" customHeight="1">
      <c r="A15" s="17" t="s">
        <v>34</v>
      </c>
      <c r="B15" s="18">
        <v>0</v>
      </c>
      <c r="C15" s="18">
        <v>0</v>
      </c>
      <c r="D15" s="18">
        <v>0</v>
      </c>
      <c r="E15" s="18">
        <v>0</v>
      </c>
      <c r="F15" s="18">
        <v>0</v>
      </c>
      <c r="G15" s="18">
        <v>0</v>
      </c>
      <c r="H15" s="18">
        <v>0</v>
      </c>
      <c r="I15" s="18">
        <v>0</v>
      </c>
      <c r="J15" s="18">
        <v>0</v>
      </c>
      <c r="K15" s="18">
        <v>0</v>
      </c>
      <c r="L15" s="18">
        <v>0</v>
      </c>
      <c r="M15" s="18">
        <v>0</v>
      </c>
      <c r="N15" s="18">
        <v>0</v>
      </c>
      <c r="O15" s="18">
        <v>0</v>
      </c>
      <c r="P15" s="18">
        <v>1</v>
      </c>
      <c r="Q15" s="18">
        <v>0</v>
      </c>
      <c r="R15" s="18">
        <v>0</v>
      </c>
      <c r="S15" s="18">
        <v>0</v>
      </c>
      <c r="T15" s="18">
        <v>0</v>
      </c>
      <c r="U15" s="18">
        <v>0</v>
      </c>
      <c r="V15" s="18">
        <v>0</v>
      </c>
      <c r="W15" s="18">
        <v>0</v>
      </c>
      <c r="X15" s="18">
        <v>0</v>
      </c>
      <c r="Y15" s="18">
        <v>0</v>
      </c>
      <c r="Z15" s="18">
        <v>0</v>
      </c>
      <c r="AA15" s="19">
        <v>1</v>
      </c>
      <c r="AB15" s="20"/>
    </row>
    <row r="16" spans="1:28" s="21" customFormat="1" ht="20.100000000000001" customHeight="1">
      <c r="A16" s="17" t="s">
        <v>35</v>
      </c>
      <c r="B16" s="18">
        <v>0</v>
      </c>
      <c r="C16" s="18">
        <v>0</v>
      </c>
      <c r="D16" s="18">
        <v>2</v>
      </c>
      <c r="E16" s="18">
        <v>7</v>
      </c>
      <c r="F16" s="18">
        <v>6</v>
      </c>
      <c r="G16" s="18">
        <v>0</v>
      </c>
      <c r="H16" s="18">
        <v>1</v>
      </c>
      <c r="I16" s="18">
        <v>1</v>
      </c>
      <c r="J16" s="18">
        <v>2</v>
      </c>
      <c r="K16" s="18">
        <v>2</v>
      </c>
      <c r="L16" s="18">
        <v>1</v>
      </c>
      <c r="M16" s="18">
        <v>4</v>
      </c>
      <c r="N16" s="18">
        <v>4</v>
      </c>
      <c r="O16" s="18">
        <v>0</v>
      </c>
      <c r="P16" s="18">
        <v>19</v>
      </c>
      <c r="Q16" s="18">
        <v>0</v>
      </c>
      <c r="R16" s="18">
        <v>0</v>
      </c>
      <c r="S16" s="18">
        <v>0</v>
      </c>
      <c r="T16" s="18">
        <v>0</v>
      </c>
      <c r="U16" s="18">
        <v>0</v>
      </c>
      <c r="V16" s="18">
        <v>0</v>
      </c>
      <c r="W16" s="18">
        <v>0</v>
      </c>
      <c r="X16" s="18">
        <v>0</v>
      </c>
      <c r="Y16" s="18">
        <v>0</v>
      </c>
      <c r="Z16" s="18">
        <v>0</v>
      </c>
      <c r="AA16" s="19">
        <v>49</v>
      </c>
      <c r="AB16" s="20"/>
    </row>
    <row r="17" spans="1:28" s="21" customFormat="1" ht="20.100000000000001" customHeight="1">
      <c r="A17" s="17" t="s">
        <v>36</v>
      </c>
      <c r="B17" s="18">
        <v>0</v>
      </c>
      <c r="C17" s="18">
        <v>1</v>
      </c>
      <c r="D17" s="18">
        <v>4</v>
      </c>
      <c r="E17" s="18">
        <v>5</v>
      </c>
      <c r="F17" s="18">
        <v>3</v>
      </c>
      <c r="G17" s="18">
        <v>8</v>
      </c>
      <c r="H17" s="18">
        <v>0</v>
      </c>
      <c r="I17" s="18">
        <v>17</v>
      </c>
      <c r="J17" s="18">
        <v>1</v>
      </c>
      <c r="K17" s="18">
        <v>0</v>
      </c>
      <c r="L17" s="18">
        <v>2</v>
      </c>
      <c r="M17" s="18">
        <v>1</v>
      </c>
      <c r="N17" s="18">
        <v>2</v>
      </c>
      <c r="O17" s="18">
        <v>1</v>
      </c>
      <c r="P17" s="18">
        <v>1</v>
      </c>
      <c r="Q17" s="18">
        <v>0</v>
      </c>
      <c r="R17" s="18">
        <v>0</v>
      </c>
      <c r="S17" s="18">
        <v>2</v>
      </c>
      <c r="T17" s="18">
        <v>0</v>
      </c>
      <c r="U17" s="18">
        <v>0</v>
      </c>
      <c r="V17" s="18">
        <v>8</v>
      </c>
      <c r="W17" s="18">
        <v>0</v>
      </c>
      <c r="X17" s="18">
        <v>2</v>
      </c>
      <c r="Y17" s="18">
        <v>0</v>
      </c>
      <c r="Z17" s="18">
        <v>0</v>
      </c>
      <c r="AA17" s="19">
        <v>58</v>
      </c>
      <c r="AB17" s="20"/>
    </row>
    <row r="18" spans="1:28" s="15" customFormat="1" ht="22.5" customHeight="1">
      <c r="A18" s="22" t="s">
        <v>37</v>
      </c>
      <c r="B18" s="19">
        <v>3</v>
      </c>
      <c r="C18" s="19">
        <v>20</v>
      </c>
      <c r="D18" s="19">
        <v>12</v>
      </c>
      <c r="E18" s="19">
        <v>58</v>
      </c>
      <c r="F18" s="19">
        <v>16</v>
      </c>
      <c r="G18" s="19">
        <v>33</v>
      </c>
      <c r="H18" s="19">
        <v>15</v>
      </c>
      <c r="I18" s="19">
        <v>35</v>
      </c>
      <c r="J18" s="19">
        <v>7</v>
      </c>
      <c r="K18" s="19">
        <v>19</v>
      </c>
      <c r="L18" s="19">
        <v>29</v>
      </c>
      <c r="M18" s="19">
        <v>47</v>
      </c>
      <c r="N18" s="19">
        <v>55</v>
      </c>
      <c r="O18" s="19">
        <v>32</v>
      </c>
      <c r="P18" s="19">
        <v>260</v>
      </c>
      <c r="Q18" s="19">
        <v>15</v>
      </c>
      <c r="R18" s="19">
        <v>6</v>
      </c>
      <c r="S18" s="19">
        <v>11</v>
      </c>
      <c r="T18" s="19">
        <v>8</v>
      </c>
      <c r="U18" s="19">
        <v>56</v>
      </c>
      <c r="V18" s="19">
        <v>20</v>
      </c>
      <c r="W18" s="19">
        <v>17</v>
      </c>
      <c r="X18" s="19">
        <v>12</v>
      </c>
      <c r="Y18" s="19">
        <v>8</v>
      </c>
      <c r="Z18" s="19">
        <v>12</v>
      </c>
      <c r="AA18" s="19">
        <v>806</v>
      </c>
      <c r="AB18" s="20"/>
    </row>
    <row r="19" spans="1:28" ht="6" customHeight="1" thickBot="1">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4"/>
      <c r="AB19" s="25"/>
    </row>
    <row r="20" spans="1:28" s="27" customFormat="1" ht="12" customHeight="1">
      <c r="A20" s="26" t="s">
        <v>38</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25"/>
    </row>
    <row r="21" spans="1:28" ht="13.5" customHeight="1">
      <c r="A21" s="15"/>
      <c r="B21" s="28"/>
      <c r="C21" s="28"/>
      <c r="D21" s="28"/>
      <c r="E21" s="28"/>
      <c r="F21" s="28"/>
      <c r="G21" s="28"/>
      <c r="H21" s="28"/>
      <c r="I21" s="28"/>
      <c r="J21" s="28"/>
      <c r="K21" s="28"/>
      <c r="L21" s="28"/>
      <c r="M21" s="28"/>
      <c r="N21" s="28"/>
      <c r="O21" s="28"/>
      <c r="P21" s="28"/>
      <c r="Q21" s="28"/>
      <c r="R21" s="28"/>
      <c r="S21" s="28"/>
      <c r="T21" s="15"/>
      <c r="U21" s="15"/>
      <c r="V21" s="15"/>
      <c r="W21" s="15"/>
      <c r="X21" s="15"/>
      <c r="Y21" s="15"/>
      <c r="Z21" s="15"/>
      <c r="AA21" s="16"/>
      <c r="AB21" s="25"/>
    </row>
    <row r="22" spans="1:28">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9"/>
      <c r="AA22" s="30"/>
      <c r="AB22" s="25"/>
    </row>
    <row r="23" spans="1:28">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9"/>
      <c r="AA23" s="30"/>
      <c r="AB23" s="25"/>
    </row>
    <row r="24" spans="1:28">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9"/>
      <c r="AA24" s="30"/>
      <c r="AB24" s="25"/>
    </row>
    <row r="25" spans="1:28">
      <c r="Z25" s="29"/>
    </row>
    <row r="26" spans="1:28">
      <c r="Z26" s="29"/>
    </row>
    <row r="27" spans="1:28">
      <c r="Z27" s="29"/>
    </row>
    <row r="28" spans="1:28">
      <c r="Z28" s="29"/>
    </row>
    <row r="29" spans="1:28">
      <c r="Z29" s="29"/>
    </row>
    <row r="30" spans="1:28">
      <c r="Z30" s="29"/>
    </row>
    <row r="31" spans="1:28">
      <c r="Z31" s="29"/>
    </row>
    <row r="32" spans="1:28">
      <c r="Z32" s="29"/>
    </row>
    <row r="33" spans="26:26">
      <c r="Z33" s="29"/>
    </row>
    <row r="34" spans="26:26">
      <c r="Z34" s="29"/>
    </row>
    <row r="35" spans="26:26">
      <c r="Z35" s="29"/>
    </row>
    <row r="36" spans="26:26">
      <c r="Z36" s="31"/>
    </row>
  </sheetData>
  <mergeCells count="2">
    <mergeCell ref="A2:AA2"/>
    <mergeCell ref="A3:AA3"/>
  </mergeCells>
  <hyperlinks>
    <hyperlink ref="A1" location="Índice!A1" display="Volver al Índice" xr:uid="{B3C622CA-B297-465C-88F1-04359ACBEC5C}"/>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4422-6AEA-42FF-ADD2-ACEE3BDBCA02}">
  <dimension ref="A1:AB1363"/>
  <sheetViews>
    <sheetView showGridLines="0" zoomScale="70" zoomScaleNormal="70" workbookViewId="0"/>
  </sheetViews>
  <sheetFormatPr baseColWidth="10" defaultRowHeight="10.199999999999999"/>
  <cols>
    <col min="1" max="1" width="27.33203125" style="175" customWidth="1"/>
    <col min="2" max="2" width="16.109375" style="141" bestFit="1" customWidth="1"/>
    <col min="3" max="3" width="14.88671875" style="141" bestFit="1" customWidth="1"/>
    <col min="4" max="4" width="24.109375" style="141" customWidth="1"/>
    <col min="5" max="5" width="10.6640625" style="176" customWidth="1"/>
    <col min="6" max="8" width="10.6640625" style="141" customWidth="1"/>
    <col min="9" max="9" width="13.88671875" style="141" bestFit="1" customWidth="1"/>
    <col min="10" max="10" width="10.6640625" style="141" customWidth="1"/>
    <col min="11" max="11" width="13.88671875" style="141" bestFit="1" customWidth="1"/>
    <col min="12" max="12" width="15.5546875" style="141" bestFit="1" customWidth="1"/>
    <col min="13" max="13" width="13.88671875" style="141" bestFit="1" customWidth="1"/>
    <col min="14" max="15" width="15.5546875" style="141" bestFit="1" customWidth="1"/>
    <col min="16" max="16" width="14.5546875" style="141" customWidth="1"/>
    <col min="17" max="17" width="13.88671875" style="141" bestFit="1" customWidth="1"/>
    <col min="18" max="18" width="16.88671875" style="141" bestFit="1" customWidth="1"/>
    <col min="19" max="256" width="11.5546875" style="141"/>
    <col min="257" max="257" width="23.88671875" style="141" bestFit="1" customWidth="1"/>
    <col min="258" max="258" width="16.109375" style="141" bestFit="1" customWidth="1"/>
    <col min="259" max="259" width="14.88671875" style="141" bestFit="1" customWidth="1"/>
    <col min="260" max="260" width="24.109375" style="141" customWidth="1"/>
    <col min="261" max="264" width="10.6640625" style="141" customWidth="1"/>
    <col min="265" max="265" width="13.88671875" style="141" bestFit="1" customWidth="1"/>
    <col min="266" max="266" width="10.6640625" style="141" customWidth="1"/>
    <col min="267" max="267" width="13.88671875" style="141" bestFit="1" customWidth="1"/>
    <col min="268" max="268" width="15.5546875" style="141" bestFit="1" customWidth="1"/>
    <col min="269" max="269" width="13.88671875" style="141" bestFit="1" customWidth="1"/>
    <col min="270" max="271" width="15.5546875" style="141" bestFit="1" customWidth="1"/>
    <col min="272" max="272" width="14.5546875" style="141" customWidth="1"/>
    <col min="273" max="273" width="13.88671875" style="141" bestFit="1" customWidth="1"/>
    <col min="274" max="274" width="16.88671875" style="141" bestFit="1" customWidth="1"/>
    <col min="275" max="512" width="11.5546875" style="141"/>
    <col min="513" max="513" width="23.88671875" style="141" bestFit="1" customWidth="1"/>
    <col min="514" max="514" width="16.109375" style="141" bestFit="1" customWidth="1"/>
    <col min="515" max="515" width="14.88671875" style="141" bestFit="1" customWidth="1"/>
    <col min="516" max="516" width="24.109375" style="141" customWidth="1"/>
    <col min="517" max="520" width="10.6640625" style="141" customWidth="1"/>
    <col min="521" max="521" width="13.88671875" style="141" bestFit="1" customWidth="1"/>
    <col min="522" max="522" width="10.6640625" style="141" customWidth="1"/>
    <col min="523" max="523" width="13.88671875" style="141" bestFit="1" customWidth="1"/>
    <col min="524" max="524" width="15.5546875" style="141" bestFit="1" customWidth="1"/>
    <col min="525" max="525" width="13.88671875" style="141" bestFit="1" customWidth="1"/>
    <col min="526" max="527" width="15.5546875" style="141" bestFit="1" customWidth="1"/>
    <col min="528" max="528" width="14.5546875" style="141" customWidth="1"/>
    <col min="529" max="529" width="13.88671875" style="141" bestFit="1" customWidth="1"/>
    <col min="530" max="530" width="16.88671875" style="141" bestFit="1" customWidth="1"/>
    <col min="531" max="768" width="11.5546875" style="141"/>
    <col min="769" max="769" width="23.88671875" style="141" bestFit="1" customWidth="1"/>
    <col min="770" max="770" width="16.109375" style="141" bestFit="1" customWidth="1"/>
    <col min="771" max="771" width="14.88671875" style="141" bestFit="1" customWidth="1"/>
    <col min="772" max="772" width="24.109375" style="141" customWidth="1"/>
    <col min="773" max="776" width="10.6640625" style="141" customWidth="1"/>
    <col min="777" max="777" width="13.88671875" style="141" bestFit="1" customWidth="1"/>
    <col min="778" max="778" width="10.6640625" style="141" customWidth="1"/>
    <col min="779" max="779" width="13.88671875" style="141" bestFit="1" customWidth="1"/>
    <col min="780" max="780" width="15.5546875" style="141" bestFit="1" customWidth="1"/>
    <col min="781" max="781" width="13.88671875" style="141" bestFit="1" customWidth="1"/>
    <col min="782" max="783" width="15.5546875" style="141" bestFit="1" customWidth="1"/>
    <col min="784" max="784" width="14.5546875" style="141" customWidth="1"/>
    <col min="785" max="785" width="13.88671875" style="141" bestFit="1" customWidth="1"/>
    <col min="786" max="786" width="16.88671875" style="141" bestFit="1" customWidth="1"/>
    <col min="787" max="1024" width="11.5546875" style="141"/>
    <col min="1025" max="1025" width="23.88671875" style="141" bestFit="1" customWidth="1"/>
    <col min="1026" max="1026" width="16.109375" style="141" bestFit="1" customWidth="1"/>
    <col min="1027" max="1027" width="14.88671875" style="141" bestFit="1" customWidth="1"/>
    <col min="1028" max="1028" width="24.109375" style="141" customWidth="1"/>
    <col min="1029" max="1032" width="10.6640625" style="141" customWidth="1"/>
    <col min="1033" max="1033" width="13.88671875" style="141" bestFit="1" customWidth="1"/>
    <col min="1034" max="1034" width="10.6640625" style="141" customWidth="1"/>
    <col min="1035" max="1035" width="13.88671875" style="141" bestFit="1" customWidth="1"/>
    <col min="1036" max="1036" width="15.5546875" style="141" bestFit="1" customWidth="1"/>
    <col min="1037" max="1037" width="13.88671875" style="141" bestFit="1" customWidth="1"/>
    <col min="1038" max="1039" width="15.5546875" style="141" bestFit="1" customWidth="1"/>
    <col min="1040" max="1040" width="14.5546875" style="141" customWidth="1"/>
    <col min="1041" max="1041" width="13.88671875" style="141" bestFit="1" customWidth="1"/>
    <col min="1042" max="1042" width="16.88671875" style="141" bestFit="1" customWidth="1"/>
    <col min="1043" max="1280" width="11.5546875" style="141"/>
    <col min="1281" max="1281" width="23.88671875" style="141" bestFit="1" customWidth="1"/>
    <col min="1282" max="1282" width="16.109375" style="141" bestFit="1" customWidth="1"/>
    <col min="1283" max="1283" width="14.88671875" style="141" bestFit="1" customWidth="1"/>
    <col min="1284" max="1284" width="24.109375" style="141" customWidth="1"/>
    <col min="1285" max="1288" width="10.6640625" style="141" customWidth="1"/>
    <col min="1289" max="1289" width="13.88671875" style="141" bestFit="1" customWidth="1"/>
    <col min="1290" max="1290" width="10.6640625" style="141" customWidth="1"/>
    <col min="1291" max="1291" width="13.88671875" style="141" bestFit="1" customWidth="1"/>
    <col min="1292" max="1292" width="15.5546875" style="141" bestFit="1" customWidth="1"/>
    <col min="1293" max="1293" width="13.88671875" style="141" bestFit="1" customWidth="1"/>
    <col min="1294" max="1295" width="15.5546875" style="141" bestFit="1" customWidth="1"/>
    <col min="1296" max="1296" width="14.5546875" style="141" customWidth="1"/>
    <col min="1297" max="1297" width="13.88671875" style="141" bestFit="1" customWidth="1"/>
    <col min="1298" max="1298" width="16.88671875" style="141" bestFit="1" customWidth="1"/>
    <col min="1299" max="1536" width="11.5546875" style="141"/>
    <col min="1537" max="1537" width="23.88671875" style="141" bestFit="1" customWidth="1"/>
    <col min="1538" max="1538" width="16.109375" style="141" bestFit="1" customWidth="1"/>
    <col min="1539" max="1539" width="14.88671875" style="141" bestFit="1" customWidth="1"/>
    <col min="1540" max="1540" width="24.109375" style="141" customWidth="1"/>
    <col min="1541" max="1544" width="10.6640625" style="141" customWidth="1"/>
    <col min="1545" max="1545" width="13.88671875" style="141" bestFit="1" customWidth="1"/>
    <col min="1546" max="1546" width="10.6640625" style="141" customWidth="1"/>
    <col min="1547" max="1547" width="13.88671875" style="141" bestFit="1" customWidth="1"/>
    <col min="1548" max="1548" width="15.5546875" style="141" bestFit="1" customWidth="1"/>
    <col min="1549" max="1549" width="13.88671875" style="141" bestFit="1" customWidth="1"/>
    <col min="1550" max="1551" width="15.5546875" style="141" bestFit="1" customWidth="1"/>
    <col min="1552" max="1552" width="14.5546875" style="141" customWidth="1"/>
    <col min="1553" max="1553" width="13.88671875" style="141" bestFit="1" customWidth="1"/>
    <col min="1554" max="1554" width="16.88671875" style="141" bestFit="1" customWidth="1"/>
    <col min="1555" max="1792" width="11.5546875" style="141"/>
    <col min="1793" max="1793" width="23.88671875" style="141" bestFit="1" customWidth="1"/>
    <col min="1794" max="1794" width="16.109375" style="141" bestFit="1" customWidth="1"/>
    <col min="1795" max="1795" width="14.88671875" style="141" bestFit="1" customWidth="1"/>
    <col min="1796" max="1796" width="24.109375" style="141" customWidth="1"/>
    <col min="1797" max="1800" width="10.6640625" style="141" customWidth="1"/>
    <col min="1801" max="1801" width="13.88671875" style="141" bestFit="1" customWidth="1"/>
    <col min="1802" max="1802" width="10.6640625" style="141" customWidth="1"/>
    <col min="1803" max="1803" width="13.88671875" style="141" bestFit="1" customWidth="1"/>
    <col min="1804" max="1804" width="15.5546875" style="141" bestFit="1" customWidth="1"/>
    <col min="1805" max="1805" width="13.88671875" style="141" bestFit="1" customWidth="1"/>
    <col min="1806" max="1807" width="15.5546875" style="141" bestFit="1" customWidth="1"/>
    <col min="1808" max="1808" width="14.5546875" style="141" customWidth="1"/>
    <col min="1809" max="1809" width="13.88671875" style="141" bestFit="1" customWidth="1"/>
    <col min="1810" max="1810" width="16.88671875" style="141" bestFit="1" customWidth="1"/>
    <col min="1811" max="2048" width="11.5546875" style="141"/>
    <col min="2049" max="2049" width="23.88671875" style="141" bestFit="1" customWidth="1"/>
    <col min="2050" max="2050" width="16.109375" style="141" bestFit="1" customWidth="1"/>
    <col min="2051" max="2051" width="14.88671875" style="141" bestFit="1" customWidth="1"/>
    <col min="2052" max="2052" width="24.109375" style="141" customWidth="1"/>
    <col min="2053" max="2056" width="10.6640625" style="141" customWidth="1"/>
    <col min="2057" max="2057" width="13.88671875" style="141" bestFit="1" customWidth="1"/>
    <col min="2058" max="2058" width="10.6640625" style="141" customWidth="1"/>
    <col min="2059" max="2059" width="13.88671875" style="141" bestFit="1" customWidth="1"/>
    <col min="2060" max="2060" width="15.5546875" style="141" bestFit="1" customWidth="1"/>
    <col min="2061" max="2061" width="13.88671875" style="141" bestFit="1" customWidth="1"/>
    <col min="2062" max="2063" width="15.5546875" style="141" bestFit="1" customWidth="1"/>
    <col min="2064" max="2064" width="14.5546875" style="141" customWidth="1"/>
    <col min="2065" max="2065" width="13.88671875" style="141" bestFit="1" customWidth="1"/>
    <col min="2066" max="2066" width="16.88671875" style="141" bestFit="1" customWidth="1"/>
    <col min="2067" max="2304" width="11.5546875" style="141"/>
    <col min="2305" max="2305" width="23.88671875" style="141" bestFit="1" customWidth="1"/>
    <col min="2306" max="2306" width="16.109375" style="141" bestFit="1" customWidth="1"/>
    <col min="2307" max="2307" width="14.88671875" style="141" bestFit="1" customWidth="1"/>
    <col min="2308" max="2308" width="24.109375" style="141" customWidth="1"/>
    <col min="2309" max="2312" width="10.6640625" style="141" customWidth="1"/>
    <col min="2313" max="2313" width="13.88671875" style="141" bestFit="1" customWidth="1"/>
    <col min="2314" max="2314" width="10.6640625" style="141" customWidth="1"/>
    <col min="2315" max="2315" width="13.88671875" style="141" bestFit="1" customWidth="1"/>
    <col min="2316" max="2316" width="15.5546875" style="141" bestFit="1" customWidth="1"/>
    <col min="2317" max="2317" width="13.88671875" style="141" bestFit="1" customWidth="1"/>
    <col min="2318" max="2319" width="15.5546875" style="141" bestFit="1" customWidth="1"/>
    <col min="2320" max="2320" width="14.5546875" style="141" customWidth="1"/>
    <col min="2321" max="2321" width="13.88671875" style="141" bestFit="1" customWidth="1"/>
    <col min="2322" max="2322" width="16.88671875" style="141" bestFit="1" customWidth="1"/>
    <col min="2323" max="2560" width="11.5546875" style="141"/>
    <col min="2561" max="2561" width="23.88671875" style="141" bestFit="1" customWidth="1"/>
    <col min="2562" max="2562" width="16.109375" style="141" bestFit="1" customWidth="1"/>
    <col min="2563" max="2563" width="14.88671875" style="141" bestFit="1" customWidth="1"/>
    <col min="2564" max="2564" width="24.109375" style="141" customWidth="1"/>
    <col min="2565" max="2568" width="10.6640625" style="141" customWidth="1"/>
    <col min="2569" max="2569" width="13.88671875" style="141" bestFit="1" customWidth="1"/>
    <col min="2570" max="2570" width="10.6640625" style="141" customWidth="1"/>
    <col min="2571" max="2571" width="13.88671875" style="141" bestFit="1" customWidth="1"/>
    <col min="2572" max="2572" width="15.5546875" style="141" bestFit="1" customWidth="1"/>
    <col min="2573" max="2573" width="13.88671875" style="141" bestFit="1" customWidth="1"/>
    <col min="2574" max="2575" width="15.5546875" style="141" bestFit="1" customWidth="1"/>
    <col min="2576" max="2576" width="14.5546875" style="141" customWidth="1"/>
    <col min="2577" max="2577" width="13.88671875" style="141" bestFit="1" customWidth="1"/>
    <col min="2578" max="2578" width="16.88671875" style="141" bestFit="1" customWidth="1"/>
    <col min="2579" max="2816" width="11.5546875" style="141"/>
    <col min="2817" max="2817" width="23.88671875" style="141" bestFit="1" customWidth="1"/>
    <col min="2818" max="2818" width="16.109375" style="141" bestFit="1" customWidth="1"/>
    <col min="2819" max="2819" width="14.88671875" style="141" bestFit="1" customWidth="1"/>
    <col min="2820" max="2820" width="24.109375" style="141" customWidth="1"/>
    <col min="2821" max="2824" width="10.6640625" style="141" customWidth="1"/>
    <col min="2825" max="2825" width="13.88671875" style="141" bestFit="1" customWidth="1"/>
    <col min="2826" max="2826" width="10.6640625" style="141" customWidth="1"/>
    <col min="2827" max="2827" width="13.88671875" style="141" bestFit="1" customWidth="1"/>
    <col min="2828" max="2828" width="15.5546875" style="141" bestFit="1" customWidth="1"/>
    <col min="2829" max="2829" width="13.88671875" style="141" bestFit="1" customWidth="1"/>
    <col min="2830" max="2831" width="15.5546875" style="141" bestFit="1" customWidth="1"/>
    <col min="2832" max="2832" width="14.5546875" style="141" customWidth="1"/>
    <col min="2833" max="2833" width="13.88671875" style="141" bestFit="1" customWidth="1"/>
    <col min="2834" max="2834" width="16.88671875" style="141" bestFit="1" customWidth="1"/>
    <col min="2835" max="3072" width="11.5546875" style="141"/>
    <col min="3073" max="3073" width="23.88671875" style="141" bestFit="1" customWidth="1"/>
    <col min="3074" max="3074" width="16.109375" style="141" bestFit="1" customWidth="1"/>
    <col min="3075" max="3075" width="14.88671875" style="141" bestFit="1" customWidth="1"/>
    <col min="3076" max="3076" width="24.109375" style="141" customWidth="1"/>
    <col min="3077" max="3080" width="10.6640625" style="141" customWidth="1"/>
    <col min="3081" max="3081" width="13.88671875" style="141" bestFit="1" customWidth="1"/>
    <col min="3082" max="3082" width="10.6640625" style="141" customWidth="1"/>
    <col min="3083" max="3083" width="13.88671875" style="141" bestFit="1" customWidth="1"/>
    <col min="3084" max="3084" width="15.5546875" style="141" bestFit="1" customWidth="1"/>
    <col min="3085" max="3085" width="13.88671875" style="141" bestFit="1" customWidth="1"/>
    <col min="3086" max="3087" width="15.5546875" style="141" bestFit="1" customWidth="1"/>
    <col min="3088" max="3088" width="14.5546875" style="141" customWidth="1"/>
    <col min="3089" max="3089" width="13.88671875" style="141" bestFit="1" customWidth="1"/>
    <col min="3090" max="3090" width="16.88671875" style="141" bestFit="1" customWidth="1"/>
    <col min="3091" max="3328" width="11.5546875" style="141"/>
    <col min="3329" max="3329" width="23.88671875" style="141" bestFit="1" customWidth="1"/>
    <col min="3330" max="3330" width="16.109375" style="141" bestFit="1" customWidth="1"/>
    <col min="3331" max="3331" width="14.88671875" style="141" bestFit="1" customWidth="1"/>
    <col min="3332" max="3332" width="24.109375" style="141" customWidth="1"/>
    <col min="3333" max="3336" width="10.6640625" style="141" customWidth="1"/>
    <col min="3337" max="3337" width="13.88671875" style="141" bestFit="1" customWidth="1"/>
    <col min="3338" max="3338" width="10.6640625" style="141" customWidth="1"/>
    <col min="3339" max="3339" width="13.88671875" style="141" bestFit="1" customWidth="1"/>
    <col min="3340" max="3340" width="15.5546875" style="141" bestFit="1" customWidth="1"/>
    <col min="3341" max="3341" width="13.88671875" style="141" bestFit="1" customWidth="1"/>
    <col min="3342" max="3343" width="15.5546875" style="141" bestFit="1" customWidth="1"/>
    <col min="3344" max="3344" width="14.5546875" style="141" customWidth="1"/>
    <col min="3345" max="3345" width="13.88671875" style="141" bestFit="1" customWidth="1"/>
    <col min="3346" max="3346" width="16.88671875" style="141" bestFit="1" customWidth="1"/>
    <col min="3347" max="3584" width="11.5546875" style="141"/>
    <col min="3585" max="3585" width="23.88671875" style="141" bestFit="1" customWidth="1"/>
    <col min="3586" max="3586" width="16.109375" style="141" bestFit="1" customWidth="1"/>
    <col min="3587" max="3587" width="14.88671875" style="141" bestFit="1" customWidth="1"/>
    <col min="3588" max="3588" width="24.109375" style="141" customWidth="1"/>
    <col min="3589" max="3592" width="10.6640625" style="141" customWidth="1"/>
    <col min="3593" max="3593" width="13.88671875" style="141" bestFit="1" customWidth="1"/>
    <col min="3594" max="3594" width="10.6640625" style="141" customWidth="1"/>
    <col min="3595" max="3595" width="13.88671875" style="141" bestFit="1" customWidth="1"/>
    <col min="3596" max="3596" width="15.5546875" style="141" bestFit="1" customWidth="1"/>
    <col min="3597" max="3597" width="13.88671875" style="141" bestFit="1" customWidth="1"/>
    <col min="3598" max="3599" width="15.5546875" style="141" bestFit="1" customWidth="1"/>
    <col min="3600" max="3600" width="14.5546875" style="141" customWidth="1"/>
    <col min="3601" max="3601" width="13.88671875" style="141" bestFit="1" customWidth="1"/>
    <col min="3602" max="3602" width="16.88671875" style="141" bestFit="1" customWidth="1"/>
    <col min="3603" max="3840" width="11.5546875" style="141"/>
    <col min="3841" max="3841" width="23.88671875" style="141" bestFit="1" customWidth="1"/>
    <col min="3842" max="3842" width="16.109375" style="141" bestFit="1" customWidth="1"/>
    <col min="3843" max="3843" width="14.88671875" style="141" bestFit="1" customWidth="1"/>
    <col min="3844" max="3844" width="24.109375" style="141" customWidth="1"/>
    <col min="3845" max="3848" width="10.6640625" style="141" customWidth="1"/>
    <col min="3849" max="3849" width="13.88671875" style="141" bestFit="1" customWidth="1"/>
    <col min="3850" max="3850" width="10.6640625" style="141" customWidth="1"/>
    <col min="3851" max="3851" width="13.88671875" style="141" bestFit="1" customWidth="1"/>
    <col min="3852" max="3852" width="15.5546875" style="141" bestFit="1" customWidth="1"/>
    <col min="3853" max="3853" width="13.88671875" style="141" bestFit="1" customWidth="1"/>
    <col min="3854" max="3855" width="15.5546875" style="141" bestFit="1" customWidth="1"/>
    <col min="3856" max="3856" width="14.5546875" style="141" customWidth="1"/>
    <col min="3857" max="3857" width="13.88671875" style="141" bestFit="1" customWidth="1"/>
    <col min="3858" max="3858" width="16.88671875" style="141" bestFit="1" customWidth="1"/>
    <col min="3859" max="4096" width="11.5546875" style="141"/>
    <col min="4097" max="4097" width="23.88671875" style="141" bestFit="1" customWidth="1"/>
    <col min="4098" max="4098" width="16.109375" style="141" bestFit="1" customWidth="1"/>
    <col min="4099" max="4099" width="14.88671875" style="141" bestFit="1" customWidth="1"/>
    <col min="4100" max="4100" width="24.109375" style="141" customWidth="1"/>
    <col min="4101" max="4104" width="10.6640625" style="141" customWidth="1"/>
    <col min="4105" max="4105" width="13.88671875" style="141" bestFit="1" customWidth="1"/>
    <col min="4106" max="4106" width="10.6640625" style="141" customWidth="1"/>
    <col min="4107" max="4107" width="13.88671875" style="141" bestFit="1" customWidth="1"/>
    <col min="4108" max="4108" width="15.5546875" style="141" bestFit="1" customWidth="1"/>
    <col min="4109" max="4109" width="13.88671875" style="141" bestFit="1" customWidth="1"/>
    <col min="4110" max="4111" width="15.5546875" style="141" bestFit="1" customWidth="1"/>
    <col min="4112" max="4112" width="14.5546875" style="141" customWidth="1"/>
    <col min="4113" max="4113" width="13.88671875" style="141" bestFit="1" customWidth="1"/>
    <col min="4114" max="4114" width="16.88671875" style="141" bestFit="1" customWidth="1"/>
    <col min="4115" max="4352" width="11.5546875" style="141"/>
    <col min="4353" max="4353" width="23.88671875" style="141" bestFit="1" customWidth="1"/>
    <col min="4354" max="4354" width="16.109375" style="141" bestFit="1" customWidth="1"/>
    <col min="4355" max="4355" width="14.88671875" style="141" bestFit="1" customWidth="1"/>
    <col min="4356" max="4356" width="24.109375" style="141" customWidth="1"/>
    <col min="4357" max="4360" width="10.6640625" style="141" customWidth="1"/>
    <col min="4361" max="4361" width="13.88671875" style="141" bestFit="1" customWidth="1"/>
    <col min="4362" max="4362" width="10.6640625" style="141" customWidth="1"/>
    <col min="4363" max="4363" width="13.88671875" style="141" bestFit="1" customWidth="1"/>
    <col min="4364" max="4364" width="15.5546875" style="141" bestFit="1" customWidth="1"/>
    <col min="4365" max="4365" width="13.88671875" style="141" bestFit="1" customWidth="1"/>
    <col min="4366" max="4367" width="15.5546875" style="141" bestFit="1" customWidth="1"/>
    <col min="4368" max="4368" width="14.5546875" style="141" customWidth="1"/>
    <col min="4369" max="4369" width="13.88671875" style="141" bestFit="1" customWidth="1"/>
    <col min="4370" max="4370" width="16.88671875" style="141" bestFit="1" customWidth="1"/>
    <col min="4371" max="4608" width="11.5546875" style="141"/>
    <col min="4609" max="4609" width="23.88671875" style="141" bestFit="1" customWidth="1"/>
    <col min="4610" max="4610" width="16.109375" style="141" bestFit="1" customWidth="1"/>
    <col min="4611" max="4611" width="14.88671875" style="141" bestFit="1" customWidth="1"/>
    <col min="4612" max="4612" width="24.109375" style="141" customWidth="1"/>
    <col min="4613" max="4616" width="10.6640625" style="141" customWidth="1"/>
    <col min="4617" max="4617" width="13.88671875" style="141" bestFit="1" customWidth="1"/>
    <col min="4618" max="4618" width="10.6640625" style="141" customWidth="1"/>
    <col min="4619" max="4619" width="13.88671875" style="141" bestFit="1" customWidth="1"/>
    <col min="4620" max="4620" width="15.5546875" style="141" bestFit="1" customWidth="1"/>
    <col min="4621" max="4621" width="13.88671875" style="141" bestFit="1" customWidth="1"/>
    <col min="4622" max="4623" width="15.5546875" style="141" bestFit="1" customWidth="1"/>
    <col min="4624" max="4624" width="14.5546875" style="141" customWidth="1"/>
    <col min="4625" max="4625" width="13.88671875" style="141" bestFit="1" customWidth="1"/>
    <col min="4626" max="4626" width="16.88671875" style="141" bestFit="1" customWidth="1"/>
    <col min="4627" max="4864" width="11.5546875" style="141"/>
    <col min="4865" max="4865" width="23.88671875" style="141" bestFit="1" customWidth="1"/>
    <col min="4866" max="4866" width="16.109375" style="141" bestFit="1" customWidth="1"/>
    <col min="4867" max="4867" width="14.88671875" style="141" bestFit="1" customWidth="1"/>
    <col min="4868" max="4868" width="24.109375" style="141" customWidth="1"/>
    <col min="4869" max="4872" width="10.6640625" style="141" customWidth="1"/>
    <col min="4873" max="4873" width="13.88671875" style="141" bestFit="1" customWidth="1"/>
    <col min="4874" max="4874" width="10.6640625" style="141" customWidth="1"/>
    <col min="4875" max="4875" width="13.88671875" style="141" bestFit="1" customWidth="1"/>
    <col min="4876" max="4876" width="15.5546875" style="141" bestFit="1" customWidth="1"/>
    <col min="4877" max="4877" width="13.88671875" style="141" bestFit="1" customWidth="1"/>
    <col min="4878" max="4879" width="15.5546875" style="141" bestFit="1" customWidth="1"/>
    <col min="4880" max="4880" width="14.5546875" style="141" customWidth="1"/>
    <col min="4881" max="4881" width="13.88671875" style="141" bestFit="1" customWidth="1"/>
    <col min="4882" max="4882" width="16.88671875" style="141" bestFit="1" customWidth="1"/>
    <col min="4883" max="5120" width="11.5546875" style="141"/>
    <col min="5121" max="5121" width="23.88671875" style="141" bestFit="1" customWidth="1"/>
    <col min="5122" max="5122" width="16.109375" style="141" bestFit="1" customWidth="1"/>
    <col min="5123" max="5123" width="14.88671875" style="141" bestFit="1" customWidth="1"/>
    <col min="5124" max="5124" width="24.109375" style="141" customWidth="1"/>
    <col min="5125" max="5128" width="10.6640625" style="141" customWidth="1"/>
    <col min="5129" max="5129" width="13.88671875" style="141" bestFit="1" customWidth="1"/>
    <col min="5130" max="5130" width="10.6640625" style="141" customWidth="1"/>
    <col min="5131" max="5131" width="13.88671875" style="141" bestFit="1" customWidth="1"/>
    <col min="5132" max="5132" width="15.5546875" style="141" bestFit="1" customWidth="1"/>
    <col min="5133" max="5133" width="13.88671875" style="141" bestFit="1" customWidth="1"/>
    <col min="5134" max="5135" width="15.5546875" style="141" bestFit="1" customWidth="1"/>
    <col min="5136" max="5136" width="14.5546875" style="141" customWidth="1"/>
    <col min="5137" max="5137" width="13.88671875" style="141" bestFit="1" customWidth="1"/>
    <col min="5138" max="5138" width="16.88671875" style="141" bestFit="1" customWidth="1"/>
    <col min="5139" max="5376" width="11.5546875" style="141"/>
    <col min="5377" max="5377" width="23.88671875" style="141" bestFit="1" customWidth="1"/>
    <col min="5378" max="5378" width="16.109375" style="141" bestFit="1" customWidth="1"/>
    <col min="5379" max="5379" width="14.88671875" style="141" bestFit="1" customWidth="1"/>
    <col min="5380" max="5380" width="24.109375" style="141" customWidth="1"/>
    <col min="5381" max="5384" width="10.6640625" style="141" customWidth="1"/>
    <col min="5385" max="5385" width="13.88671875" style="141" bestFit="1" customWidth="1"/>
    <col min="5386" max="5386" width="10.6640625" style="141" customWidth="1"/>
    <col min="5387" max="5387" width="13.88671875" style="141" bestFit="1" customWidth="1"/>
    <col min="5388" max="5388" width="15.5546875" style="141" bestFit="1" customWidth="1"/>
    <col min="5389" max="5389" width="13.88671875" style="141" bestFit="1" customWidth="1"/>
    <col min="5390" max="5391" width="15.5546875" style="141" bestFit="1" customWidth="1"/>
    <col min="5392" max="5392" width="14.5546875" style="141" customWidth="1"/>
    <col min="5393" max="5393" width="13.88671875" style="141" bestFit="1" customWidth="1"/>
    <col min="5394" max="5394" width="16.88671875" style="141" bestFit="1" customWidth="1"/>
    <col min="5395" max="5632" width="11.5546875" style="141"/>
    <col min="5633" max="5633" width="23.88671875" style="141" bestFit="1" customWidth="1"/>
    <col min="5634" max="5634" width="16.109375" style="141" bestFit="1" customWidth="1"/>
    <col min="5635" max="5635" width="14.88671875" style="141" bestFit="1" customWidth="1"/>
    <col min="5636" max="5636" width="24.109375" style="141" customWidth="1"/>
    <col min="5637" max="5640" width="10.6640625" style="141" customWidth="1"/>
    <col min="5641" max="5641" width="13.88671875" style="141" bestFit="1" customWidth="1"/>
    <col min="5642" max="5642" width="10.6640625" style="141" customWidth="1"/>
    <col min="5643" max="5643" width="13.88671875" style="141" bestFit="1" customWidth="1"/>
    <col min="5644" max="5644" width="15.5546875" style="141" bestFit="1" customWidth="1"/>
    <col min="5645" max="5645" width="13.88671875" style="141" bestFit="1" customWidth="1"/>
    <col min="5646" max="5647" width="15.5546875" style="141" bestFit="1" customWidth="1"/>
    <col min="5648" max="5648" width="14.5546875" style="141" customWidth="1"/>
    <col min="5649" max="5649" width="13.88671875" style="141" bestFit="1" customWidth="1"/>
    <col min="5650" max="5650" width="16.88671875" style="141" bestFit="1" customWidth="1"/>
    <col min="5651" max="5888" width="11.5546875" style="141"/>
    <col min="5889" max="5889" width="23.88671875" style="141" bestFit="1" customWidth="1"/>
    <col min="5890" max="5890" width="16.109375" style="141" bestFit="1" customWidth="1"/>
    <col min="5891" max="5891" width="14.88671875" style="141" bestFit="1" customWidth="1"/>
    <col min="5892" max="5892" width="24.109375" style="141" customWidth="1"/>
    <col min="5893" max="5896" width="10.6640625" style="141" customWidth="1"/>
    <col min="5897" max="5897" width="13.88671875" style="141" bestFit="1" customWidth="1"/>
    <col min="5898" max="5898" width="10.6640625" style="141" customWidth="1"/>
    <col min="5899" max="5899" width="13.88671875" style="141" bestFit="1" customWidth="1"/>
    <col min="5900" max="5900" width="15.5546875" style="141" bestFit="1" customWidth="1"/>
    <col min="5901" max="5901" width="13.88671875" style="141" bestFit="1" customWidth="1"/>
    <col min="5902" max="5903" width="15.5546875" style="141" bestFit="1" customWidth="1"/>
    <col min="5904" max="5904" width="14.5546875" style="141" customWidth="1"/>
    <col min="5905" max="5905" width="13.88671875" style="141" bestFit="1" customWidth="1"/>
    <col min="5906" max="5906" width="16.88671875" style="141" bestFit="1" customWidth="1"/>
    <col min="5907" max="6144" width="11.5546875" style="141"/>
    <col min="6145" max="6145" width="23.88671875" style="141" bestFit="1" customWidth="1"/>
    <col min="6146" max="6146" width="16.109375" style="141" bestFit="1" customWidth="1"/>
    <col min="6147" max="6147" width="14.88671875" style="141" bestFit="1" customWidth="1"/>
    <col min="6148" max="6148" width="24.109375" style="141" customWidth="1"/>
    <col min="6149" max="6152" width="10.6640625" style="141" customWidth="1"/>
    <col min="6153" max="6153" width="13.88671875" style="141" bestFit="1" customWidth="1"/>
    <col min="6154" max="6154" width="10.6640625" style="141" customWidth="1"/>
    <col min="6155" max="6155" width="13.88671875" style="141" bestFit="1" customWidth="1"/>
    <col min="6156" max="6156" width="15.5546875" style="141" bestFit="1" customWidth="1"/>
    <col min="6157" max="6157" width="13.88671875" style="141" bestFit="1" customWidth="1"/>
    <col min="6158" max="6159" width="15.5546875" style="141" bestFit="1" customWidth="1"/>
    <col min="6160" max="6160" width="14.5546875" style="141" customWidth="1"/>
    <col min="6161" max="6161" width="13.88671875" style="141" bestFit="1" customWidth="1"/>
    <col min="6162" max="6162" width="16.88671875" style="141" bestFit="1" customWidth="1"/>
    <col min="6163" max="6400" width="11.5546875" style="141"/>
    <col min="6401" max="6401" width="23.88671875" style="141" bestFit="1" customWidth="1"/>
    <col min="6402" max="6402" width="16.109375" style="141" bestFit="1" customWidth="1"/>
    <col min="6403" max="6403" width="14.88671875" style="141" bestFit="1" customWidth="1"/>
    <col min="6404" max="6404" width="24.109375" style="141" customWidth="1"/>
    <col min="6405" max="6408" width="10.6640625" style="141" customWidth="1"/>
    <col min="6409" max="6409" width="13.88671875" style="141" bestFit="1" customWidth="1"/>
    <col min="6410" max="6410" width="10.6640625" style="141" customWidth="1"/>
    <col min="6411" max="6411" width="13.88671875" style="141" bestFit="1" customWidth="1"/>
    <col min="6412" max="6412" width="15.5546875" style="141" bestFit="1" customWidth="1"/>
    <col min="6413" max="6413" width="13.88671875" style="141" bestFit="1" customWidth="1"/>
    <col min="6414" max="6415" width="15.5546875" style="141" bestFit="1" customWidth="1"/>
    <col min="6416" max="6416" width="14.5546875" style="141" customWidth="1"/>
    <col min="6417" max="6417" width="13.88671875" style="141" bestFit="1" customWidth="1"/>
    <col min="6418" max="6418" width="16.88671875" style="141" bestFit="1" customWidth="1"/>
    <col min="6419" max="6656" width="11.5546875" style="141"/>
    <col min="6657" max="6657" width="23.88671875" style="141" bestFit="1" customWidth="1"/>
    <col min="6658" max="6658" width="16.109375" style="141" bestFit="1" customWidth="1"/>
    <col min="6659" max="6659" width="14.88671875" style="141" bestFit="1" customWidth="1"/>
    <col min="6660" max="6660" width="24.109375" style="141" customWidth="1"/>
    <col min="6661" max="6664" width="10.6640625" style="141" customWidth="1"/>
    <col min="6665" max="6665" width="13.88671875" style="141" bestFit="1" customWidth="1"/>
    <col min="6666" max="6666" width="10.6640625" style="141" customWidth="1"/>
    <col min="6667" max="6667" width="13.88671875" style="141" bestFit="1" customWidth="1"/>
    <col min="6668" max="6668" width="15.5546875" style="141" bestFit="1" customWidth="1"/>
    <col min="6669" max="6669" width="13.88671875" style="141" bestFit="1" customWidth="1"/>
    <col min="6670" max="6671" width="15.5546875" style="141" bestFit="1" customWidth="1"/>
    <col min="6672" max="6672" width="14.5546875" style="141" customWidth="1"/>
    <col min="6673" max="6673" width="13.88671875" style="141" bestFit="1" customWidth="1"/>
    <col min="6674" max="6674" width="16.88671875" style="141" bestFit="1" customWidth="1"/>
    <col min="6675" max="6912" width="11.5546875" style="141"/>
    <col min="6913" max="6913" width="23.88671875" style="141" bestFit="1" customWidth="1"/>
    <col min="6914" max="6914" width="16.109375" style="141" bestFit="1" customWidth="1"/>
    <col min="6915" max="6915" width="14.88671875" style="141" bestFit="1" customWidth="1"/>
    <col min="6916" max="6916" width="24.109375" style="141" customWidth="1"/>
    <col min="6917" max="6920" width="10.6640625" style="141" customWidth="1"/>
    <col min="6921" max="6921" width="13.88671875" style="141" bestFit="1" customWidth="1"/>
    <col min="6922" max="6922" width="10.6640625" style="141" customWidth="1"/>
    <col min="6923" max="6923" width="13.88671875" style="141" bestFit="1" customWidth="1"/>
    <col min="6924" max="6924" width="15.5546875" style="141" bestFit="1" customWidth="1"/>
    <col min="6925" max="6925" width="13.88671875" style="141" bestFit="1" customWidth="1"/>
    <col min="6926" max="6927" width="15.5546875" style="141" bestFit="1" customWidth="1"/>
    <col min="6928" max="6928" width="14.5546875" style="141" customWidth="1"/>
    <col min="6929" max="6929" width="13.88671875" style="141" bestFit="1" customWidth="1"/>
    <col min="6930" max="6930" width="16.88671875" style="141" bestFit="1" customWidth="1"/>
    <col min="6931" max="7168" width="11.5546875" style="141"/>
    <col min="7169" max="7169" width="23.88671875" style="141" bestFit="1" customWidth="1"/>
    <col min="7170" max="7170" width="16.109375" style="141" bestFit="1" customWidth="1"/>
    <col min="7171" max="7171" width="14.88671875" style="141" bestFit="1" customWidth="1"/>
    <col min="7172" max="7172" width="24.109375" style="141" customWidth="1"/>
    <col min="7173" max="7176" width="10.6640625" style="141" customWidth="1"/>
    <col min="7177" max="7177" width="13.88671875" style="141" bestFit="1" customWidth="1"/>
    <col min="7178" max="7178" width="10.6640625" style="141" customWidth="1"/>
    <col min="7179" max="7179" width="13.88671875" style="141" bestFit="1" customWidth="1"/>
    <col min="7180" max="7180" width="15.5546875" style="141" bestFit="1" customWidth="1"/>
    <col min="7181" max="7181" width="13.88671875" style="141" bestFit="1" customWidth="1"/>
    <col min="7182" max="7183" width="15.5546875" style="141" bestFit="1" customWidth="1"/>
    <col min="7184" max="7184" width="14.5546875" style="141" customWidth="1"/>
    <col min="7185" max="7185" width="13.88671875" style="141" bestFit="1" customWidth="1"/>
    <col min="7186" max="7186" width="16.88671875" style="141" bestFit="1" customWidth="1"/>
    <col min="7187" max="7424" width="11.5546875" style="141"/>
    <col min="7425" max="7425" width="23.88671875" style="141" bestFit="1" customWidth="1"/>
    <col min="7426" max="7426" width="16.109375" style="141" bestFit="1" customWidth="1"/>
    <col min="7427" max="7427" width="14.88671875" style="141" bestFit="1" customWidth="1"/>
    <col min="7428" max="7428" width="24.109375" style="141" customWidth="1"/>
    <col min="7429" max="7432" width="10.6640625" style="141" customWidth="1"/>
    <col min="7433" max="7433" width="13.88671875" style="141" bestFit="1" customWidth="1"/>
    <col min="7434" max="7434" width="10.6640625" style="141" customWidth="1"/>
    <col min="7435" max="7435" width="13.88671875" style="141" bestFit="1" customWidth="1"/>
    <col min="7436" max="7436" width="15.5546875" style="141" bestFit="1" customWidth="1"/>
    <col min="7437" max="7437" width="13.88671875" style="141" bestFit="1" customWidth="1"/>
    <col min="7438" max="7439" width="15.5546875" style="141" bestFit="1" customWidth="1"/>
    <col min="7440" max="7440" width="14.5546875" style="141" customWidth="1"/>
    <col min="7441" max="7441" width="13.88671875" style="141" bestFit="1" customWidth="1"/>
    <col min="7442" max="7442" width="16.88671875" style="141" bestFit="1" customWidth="1"/>
    <col min="7443" max="7680" width="11.5546875" style="141"/>
    <col min="7681" max="7681" width="23.88671875" style="141" bestFit="1" customWidth="1"/>
    <col min="7682" max="7682" width="16.109375" style="141" bestFit="1" customWidth="1"/>
    <col min="7683" max="7683" width="14.88671875" style="141" bestFit="1" customWidth="1"/>
    <col min="7684" max="7684" width="24.109375" style="141" customWidth="1"/>
    <col min="7685" max="7688" width="10.6640625" style="141" customWidth="1"/>
    <col min="7689" max="7689" width="13.88671875" style="141" bestFit="1" customWidth="1"/>
    <col min="7690" max="7690" width="10.6640625" style="141" customWidth="1"/>
    <col min="7691" max="7691" width="13.88671875" style="141" bestFit="1" customWidth="1"/>
    <col min="7692" max="7692" width="15.5546875" style="141" bestFit="1" customWidth="1"/>
    <col min="7693" max="7693" width="13.88671875" style="141" bestFit="1" customWidth="1"/>
    <col min="7694" max="7695" width="15.5546875" style="141" bestFit="1" customWidth="1"/>
    <col min="7696" max="7696" width="14.5546875" style="141" customWidth="1"/>
    <col min="7697" max="7697" width="13.88671875" style="141" bestFit="1" customWidth="1"/>
    <col min="7698" max="7698" width="16.88671875" style="141" bestFit="1" customWidth="1"/>
    <col min="7699" max="7936" width="11.5546875" style="141"/>
    <col min="7937" max="7937" width="23.88671875" style="141" bestFit="1" customWidth="1"/>
    <col min="7938" max="7938" width="16.109375" style="141" bestFit="1" customWidth="1"/>
    <col min="7939" max="7939" width="14.88671875" style="141" bestFit="1" customWidth="1"/>
    <col min="7940" max="7940" width="24.109375" style="141" customWidth="1"/>
    <col min="7941" max="7944" width="10.6640625" style="141" customWidth="1"/>
    <col min="7945" max="7945" width="13.88671875" style="141" bestFit="1" customWidth="1"/>
    <col min="7946" max="7946" width="10.6640625" style="141" customWidth="1"/>
    <col min="7947" max="7947" width="13.88671875" style="141" bestFit="1" customWidth="1"/>
    <col min="7948" max="7948" width="15.5546875" style="141" bestFit="1" customWidth="1"/>
    <col min="7949" max="7949" width="13.88671875" style="141" bestFit="1" customWidth="1"/>
    <col min="7950" max="7951" width="15.5546875" style="141" bestFit="1" customWidth="1"/>
    <col min="7952" max="7952" width="14.5546875" style="141" customWidth="1"/>
    <col min="7953" max="7953" width="13.88671875" style="141" bestFit="1" customWidth="1"/>
    <col min="7954" max="7954" width="16.88671875" style="141" bestFit="1" customWidth="1"/>
    <col min="7955" max="8192" width="11.5546875" style="141"/>
    <col min="8193" max="8193" width="23.88671875" style="141" bestFit="1" customWidth="1"/>
    <col min="8194" max="8194" width="16.109375" style="141" bestFit="1" customWidth="1"/>
    <col min="8195" max="8195" width="14.88671875" style="141" bestFit="1" customWidth="1"/>
    <col min="8196" max="8196" width="24.109375" style="141" customWidth="1"/>
    <col min="8197" max="8200" width="10.6640625" style="141" customWidth="1"/>
    <col min="8201" max="8201" width="13.88671875" style="141" bestFit="1" customWidth="1"/>
    <col min="8202" max="8202" width="10.6640625" style="141" customWidth="1"/>
    <col min="8203" max="8203" width="13.88671875" style="141" bestFit="1" customWidth="1"/>
    <col min="8204" max="8204" width="15.5546875" style="141" bestFit="1" customWidth="1"/>
    <col min="8205" max="8205" width="13.88671875" style="141" bestFit="1" customWidth="1"/>
    <col min="8206" max="8207" width="15.5546875" style="141" bestFit="1" customWidth="1"/>
    <col min="8208" max="8208" width="14.5546875" style="141" customWidth="1"/>
    <col min="8209" max="8209" width="13.88671875" style="141" bestFit="1" customWidth="1"/>
    <col min="8210" max="8210" width="16.88671875" style="141" bestFit="1" customWidth="1"/>
    <col min="8211" max="8448" width="11.5546875" style="141"/>
    <col min="8449" max="8449" width="23.88671875" style="141" bestFit="1" customWidth="1"/>
    <col min="8450" max="8450" width="16.109375" style="141" bestFit="1" customWidth="1"/>
    <col min="8451" max="8451" width="14.88671875" style="141" bestFit="1" customWidth="1"/>
    <col min="8452" max="8452" width="24.109375" style="141" customWidth="1"/>
    <col min="8453" max="8456" width="10.6640625" style="141" customWidth="1"/>
    <col min="8457" max="8457" width="13.88671875" style="141" bestFit="1" customWidth="1"/>
    <col min="8458" max="8458" width="10.6640625" style="141" customWidth="1"/>
    <col min="8459" max="8459" width="13.88671875" style="141" bestFit="1" customWidth="1"/>
    <col min="8460" max="8460" width="15.5546875" style="141" bestFit="1" customWidth="1"/>
    <col min="8461" max="8461" width="13.88671875" style="141" bestFit="1" customWidth="1"/>
    <col min="8462" max="8463" width="15.5546875" style="141" bestFit="1" customWidth="1"/>
    <col min="8464" max="8464" width="14.5546875" style="141" customWidth="1"/>
    <col min="8465" max="8465" width="13.88671875" style="141" bestFit="1" customWidth="1"/>
    <col min="8466" max="8466" width="16.88671875" style="141" bestFit="1" customWidth="1"/>
    <col min="8467" max="8704" width="11.5546875" style="141"/>
    <col min="8705" max="8705" width="23.88671875" style="141" bestFit="1" customWidth="1"/>
    <col min="8706" max="8706" width="16.109375" style="141" bestFit="1" customWidth="1"/>
    <col min="8707" max="8707" width="14.88671875" style="141" bestFit="1" customWidth="1"/>
    <col min="8708" max="8708" width="24.109375" style="141" customWidth="1"/>
    <col min="8709" max="8712" width="10.6640625" style="141" customWidth="1"/>
    <col min="8713" max="8713" width="13.88671875" style="141" bestFit="1" customWidth="1"/>
    <col min="8714" max="8714" width="10.6640625" style="141" customWidth="1"/>
    <col min="8715" max="8715" width="13.88671875" style="141" bestFit="1" customWidth="1"/>
    <col min="8716" max="8716" width="15.5546875" style="141" bestFit="1" customWidth="1"/>
    <col min="8717" max="8717" width="13.88671875" style="141" bestFit="1" customWidth="1"/>
    <col min="8718" max="8719" width="15.5546875" style="141" bestFit="1" customWidth="1"/>
    <col min="8720" max="8720" width="14.5546875" style="141" customWidth="1"/>
    <col min="8721" max="8721" width="13.88671875" style="141" bestFit="1" customWidth="1"/>
    <col min="8722" max="8722" width="16.88671875" style="141" bestFit="1" customWidth="1"/>
    <col min="8723" max="8960" width="11.5546875" style="141"/>
    <col min="8961" max="8961" width="23.88671875" style="141" bestFit="1" customWidth="1"/>
    <col min="8962" max="8962" width="16.109375" style="141" bestFit="1" customWidth="1"/>
    <col min="8963" max="8963" width="14.88671875" style="141" bestFit="1" customWidth="1"/>
    <col min="8964" max="8964" width="24.109375" style="141" customWidth="1"/>
    <col min="8965" max="8968" width="10.6640625" style="141" customWidth="1"/>
    <col min="8969" max="8969" width="13.88671875" style="141" bestFit="1" customWidth="1"/>
    <col min="8970" max="8970" width="10.6640625" style="141" customWidth="1"/>
    <col min="8971" max="8971" width="13.88671875" style="141" bestFit="1" customWidth="1"/>
    <col min="8972" max="8972" width="15.5546875" style="141" bestFit="1" customWidth="1"/>
    <col min="8973" max="8973" width="13.88671875" style="141" bestFit="1" customWidth="1"/>
    <col min="8974" max="8975" width="15.5546875" style="141" bestFit="1" customWidth="1"/>
    <col min="8976" max="8976" width="14.5546875" style="141" customWidth="1"/>
    <col min="8977" max="8977" width="13.88671875" style="141" bestFit="1" customWidth="1"/>
    <col min="8978" max="8978" width="16.88671875" style="141" bestFit="1" customWidth="1"/>
    <col min="8979" max="9216" width="11.5546875" style="141"/>
    <col min="9217" max="9217" width="23.88671875" style="141" bestFit="1" customWidth="1"/>
    <col min="9218" max="9218" width="16.109375" style="141" bestFit="1" customWidth="1"/>
    <col min="9219" max="9219" width="14.88671875" style="141" bestFit="1" customWidth="1"/>
    <col min="9220" max="9220" width="24.109375" style="141" customWidth="1"/>
    <col min="9221" max="9224" width="10.6640625" style="141" customWidth="1"/>
    <col min="9225" max="9225" width="13.88671875" style="141" bestFit="1" customWidth="1"/>
    <col min="9226" max="9226" width="10.6640625" style="141" customWidth="1"/>
    <col min="9227" max="9227" width="13.88671875" style="141" bestFit="1" customWidth="1"/>
    <col min="9228" max="9228" width="15.5546875" style="141" bestFit="1" customWidth="1"/>
    <col min="9229" max="9229" width="13.88671875" style="141" bestFit="1" customWidth="1"/>
    <col min="9230" max="9231" width="15.5546875" style="141" bestFit="1" customWidth="1"/>
    <col min="9232" max="9232" width="14.5546875" style="141" customWidth="1"/>
    <col min="9233" max="9233" width="13.88671875" style="141" bestFit="1" customWidth="1"/>
    <col min="9234" max="9234" width="16.88671875" style="141" bestFit="1" customWidth="1"/>
    <col min="9235" max="9472" width="11.5546875" style="141"/>
    <col min="9473" max="9473" width="23.88671875" style="141" bestFit="1" customWidth="1"/>
    <col min="9474" max="9474" width="16.109375" style="141" bestFit="1" customWidth="1"/>
    <col min="9475" max="9475" width="14.88671875" style="141" bestFit="1" customWidth="1"/>
    <col min="9476" max="9476" width="24.109375" style="141" customWidth="1"/>
    <col min="9477" max="9480" width="10.6640625" style="141" customWidth="1"/>
    <col min="9481" max="9481" width="13.88671875" style="141" bestFit="1" customWidth="1"/>
    <col min="9482" max="9482" width="10.6640625" style="141" customWidth="1"/>
    <col min="9483" max="9483" width="13.88671875" style="141" bestFit="1" customWidth="1"/>
    <col min="9484" max="9484" width="15.5546875" style="141" bestFit="1" customWidth="1"/>
    <col min="9485" max="9485" width="13.88671875" style="141" bestFit="1" customWidth="1"/>
    <col min="9486" max="9487" width="15.5546875" style="141" bestFit="1" customWidth="1"/>
    <col min="9488" max="9488" width="14.5546875" style="141" customWidth="1"/>
    <col min="9489" max="9489" width="13.88671875" style="141" bestFit="1" customWidth="1"/>
    <col min="9490" max="9490" width="16.88671875" style="141" bestFit="1" customWidth="1"/>
    <col min="9491" max="9728" width="11.5546875" style="141"/>
    <col min="9729" max="9729" width="23.88671875" style="141" bestFit="1" customWidth="1"/>
    <col min="9730" max="9730" width="16.109375" style="141" bestFit="1" customWidth="1"/>
    <col min="9731" max="9731" width="14.88671875" style="141" bestFit="1" customWidth="1"/>
    <col min="9732" max="9732" width="24.109375" style="141" customWidth="1"/>
    <col min="9733" max="9736" width="10.6640625" style="141" customWidth="1"/>
    <col min="9737" max="9737" width="13.88671875" style="141" bestFit="1" customWidth="1"/>
    <col min="9738" max="9738" width="10.6640625" style="141" customWidth="1"/>
    <col min="9739" max="9739" width="13.88671875" style="141" bestFit="1" customWidth="1"/>
    <col min="9740" max="9740" width="15.5546875" style="141" bestFit="1" customWidth="1"/>
    <col min="9741" max="9741" width="13.88671875" style="141" bestFit="1" customWidth="1"/>
    <col min="9742" max="9743" width="15.5546875" style="141" bestFit="1" customWidth="1"/>
    <col min="9744" max="9744" width="14.5546875" style="141" customWidth="1"/>
    <col min="9745" max="9745" width="13.88671875" style="141" bestFit="1" customWidth="1"/>
    <col min="9746" max="9746" width="16.88671875" style="141" bestFit="1" customWidth="1"/>
    <col min="9747" max="9984" width="11.5546875" style="141"/>
    <col min="9985" max="9985" width="23.88671875" style="141" bestFit="1" customWidth="1"/>
    <col min="9986" max="9986" width="16.109375" style="141" bestFit="1" customWidth="1"/>
    <col min="9987" max="9987" width="14.88671875" style="141" bestFit="1" customWidth="1"/>
    <col min="9988" max="9988" width="24.109375" style="141" customWidth="1"/>
    <col min="9989" max="9992" width="10.6640625" style="141" customWidth="1"/>
    <col min="9993" max="9993" width="13.88671875" style="141" bestFit="1" customWidth="1"/>
    <col min="9994" max="9994" width="10.6640625" style="141" customWidth="1"/>
    <col min="9995" max="9995" width="13.88671875" style="141" bestFit="1" customWidth="1"/>
    <col min="9996" max="9996" width="15.5546875" style="141" bestFit="1" customWidth="1"/>
    <col min="9997" max="9997" width="13.88671875" style="141" bestFit="1" customWidth="1"/>
    <col min="9998" max="9999" width="15.5546875" style="141" bestFit="1" customWidth="1"/>
    <col min="10000" max="10000" width="14.5546875" style="141" customWidth="1"/>
    <col min="10001" max="10001" width="13.88671875" style="141" bestFit="1" customWidth="1"/>
    <col min="10002" max="10002" width="16.88671875" style="141" bestFit="1" customWidth="1"/>
    <col min="10003" max="10240" width="11.5546875" style="141"/>
    <col min="10241" max="10241" width="23.88671875" style="141" bestFit="1" customWidth="1"/>
    <col min="10242" max="10242" width="16.109375" style="141" bestFit="1" customWidth="1"/>
    <col min="10243" max="10243" width="14.88671875" style="141" bestFit="1" customWidth="1"/>
    <col min="10244" max="10244" width="24.109375" style="141" customWidth="1"/>
    <col min="10245" max="10248" width="10.6640625" style="141" customWidth="1"/>
    <col min="10249" max="10249" width="13.88671875" style="141" bestFit="1" customWidth="1"/>
    <col min="10250" max="10250" width="10.6640625" style="141" customWidth="1"/>
    <col min="10251" max="10251" width="13.88671875" style="141" bestFit="1" customWidth="1"/>
    <col min="10252" max="10252" width="15.5546875" style="141" bestFit="1" customWidth="1"/>
    <col min="10253" max="10253" width="13.88671875" style="141" bestFit="1" customWidth="1"/>
    <col min="10254" max="10255" width="15.5546875" style="141" bestFit="1" customWidth="1"/>
    <col min="10256" max="10256" width="14.5546875" style="141" customWidth="1"/>
    <col min="10257" max="10257" width="13.88671875" style="141" bestFit="1" customWidth="1"/>
    <col min="10258" max="10258" width="16.88671875" style="141" bestFit="1" customWidth="1"/>
    <col min="10259" max="10496" width="11.5546875" style="141"/>
    <col min="10497" max="10497" width="23.88671875" style="141" bestFit="1" customWidth="1"/>
    <col min="10498" max="10498" width="16.109375" style="141" bestFit="1" customWidth="1"/>
    <col min="10499" max="10499" width="14.88671875" style="141" bestFit="1" customWidth="1"/>
    <col min="10500" max="10500" width="24.109375" style="141" customWidth="1"/>
    <col min="10501" max="10504" width="10.6640625" style="141" customWidth="1"/>
    <col min="10505" max="10505" width="13.88671875" style="141" bestFit="1" customWidth="1"/>
    <col min="10506" max="10506" width="10.6640625" style="141" customWidth="1"/>
    <col min="10507" max="10507" width="13.88671875" style="141" bestFit="1" customWidth="1"/>
    <col min="10508" max="10508" width="15.5546875" style="141" bestFit="1" customWidth="1"/>
    <col min="10509" max="10509" width="13.88671875" style="141" bestFit="1" customWidth="1"/>
    <col min="10510" max="10511" width="15.5546875" style="141" bestFit="1" customWidth="1"/>
    <col min="10512" max="10512" width="14.5546875" style="141" customWidth="1"/>
    <col min="10513" max="10513" width="13.88671875" style="141" bestFit="1" customWidth="1"/>
    <col min="10514" max="10514" width="16.88671875" style="141" bestFit="1" customWidth="1"/>
    <col min="10515" max="10752" width="11.5546875" style="141"/>
    <col min="10753" max="10753" width="23.88671875" style="141" bestFit="1" customWidth="1"/>
    <col min="10754" max="10754" width="16.109375" style="141" bestFit="1" customWidth="1"/>
    <col min="10755" max="10755" width="14.88671875" style="141" bestFit="1" customWidth="1"/>
    <col min="10756" max="10756" width="24.109375" style="141" customWidth="1"/>
    <col min="10757" max="10760" width="10.6640625" style="141" customWidth="1"/>
    <col min="10761" max="10761" width="13.88671875" style="141" bestFit="1" customWidth="1"/>
    <col min="10762" max="10762" width="10.6640625" style="141" customWidth="1"/>
    <col min="10763" max="10763" width="13.88671875" style="141" bestFit="1" customWidth="1"/>
    <col min="10764" max="10764" width="15.5546875" style="141" bestFit="1" customWidth="1"/>
    <col min="10765" max="10765" width="13.88671875" style="141" bestFit="1" customWidth="1"/>
    <col min="10766" max="10767" width="15.5546875" style="141" bestFit="1" customWidth="1"/>
    <col min="10768" max="10768" width="14.5546875" style="141" customWidth="1"/>
    <col min="10769" max="10769" width="13.88671875" style="141" bestFit="1" customWidth="1"/>
    <col min="10770" max="10770" width="16.88671875" style="141" bestFit="1" customWidth="1"/>
    <col min="10771" max="11008" width="11.5546875" style="141"/>
    <col min="11009" max="11009" width="23.88671875" style="141" bestFit="1" customWidth="1"/>
    <col min="11010" max="11010" width="16.109375" style="141" bestFit="1" customWidth="1"/>
    <col min="11011" max="11011" width="14.88671875" style="141" bestFit="1" customWidth="1"/>
    <col min="11012" max="11012" width="24.109375" style="141" customWidth="1"/>
    <col min="11013" max="11016" width="10.6640625" style="141" customWidth="1"/>
    <col min="11017" max="11017" width="13.88671875" style="141" bestFit="1" customWidth="1"/>
    <col min="11018" max="11018" width="10.6640625" style="141" customWidth="1"/>
    <col min="11019" max="11019" width="13.88671875" style="141" bestFit="1" customWidth="1"/>
    <col min="11020" max="11020" width="15.5546875" style="141" bestFit="1" customWidth="1"/>
    <col min="11021" max="11021" width="13.88671875" style="141" bestFit="1" customWidth="1"/>
    <col min="11022" max="11023" width="15.5546875" style="141" bestFit="1" customWidth="1"/>
    <col min="11024" max="11024" width="14.5546875" style="141" customWidth="1"/>
    <col min="11025" max="11025" width="13.88671875" style="141" bestFit="1" customWidth="1"/>
    <col min="11026" max="11026" width="16.88671875" style="141" bestFit="1" customWidth="1"/>
    <col min="11027" max="11264" width="11.5546875" style="141"/>
    <col min="11265" max="11265" width="23.88671875" style="141" bestFit="1" customWidth="1"/>
    <col min="11266" max="11266" width="16.109375" style="141" bestFit="1" customWidth="1"/>
    <col min="11267" max="11267" width="14.88671875" style="141" bestFit="1" customWidth="1"/>
    <col min="11268" max="11268" width="24.109375" style="141" customWidth="1"/>
    <col min="11269" max="11272" width="10.6640625" style="141" customWidth="1"/>
    <col min="11273" max="11273" width="13.88671875" style="141" bestFit="1" customWidth="1"/>
    <col min="11274" max="11274" width="10.6640625" style="141" customWidth="1"/>
    <col min="11275" max="11275" width="13.88671875" style="141" bestFit="1" customWidth="1"/>
    <col min="11276" max="11276" width="15.5546875" style="141" bestFit="1" customWidth="1"/>
    <col min="11277" max="11277" width="13.88671875" style="141" bestFit="1" customWidth="1"/>
    <col min="11278" max="11279" width="15.5546875" style="141" bestFit="1" customWidth="1"/>
    <col min="11280" max="11280" width="14.5546875" style="141" customWidth="1"/>
    <col min="11281" max="11281" width="13.88671875" style="141" bestFit="1" customWidth="1"/>
    <col min="11282" max="11282" width="16.88671875" style="141" bestFit="1" customWidth="1"/>
    <col min="11283" max="11520" width="11.5546875" style="141"/>
    <col min="11521" max="11521" width="23.88671875" style="141" bestFit="1" customWidth="1"/>
    <col min="11522" max="11522" width="16.109375" style="141" bestFit="1" customWidth="1"/>
    <col min="11523" max="11523" width="14.88671875" style="141" bestFit="1" customWidth="1"/>
    <col min="11524" max="11524" width="24.109375" style="141" customWidth="1"/>
    <col min="11525" max="11528" width="10.6640625" style="141" customWidth="1"/>
    <col min="11529" max="11529" width="13.88671875" style="141" bestFit="1" customWidth="1"/>
    <col min="11530" max="11530" width="10.6640625" style="141" customWidth="1"/>
    <col min="11531" max="11531" width="13.88671875" style="141" bestFit="1" customWidth="1"/>
    <col min="11532" max="11532" width="15.5546875" style="141" bestFit="1" customWidth="1"/>
    <col min="11533" max="11533" width="13.88671875" style="141" bestFit="1" customWidth="1"/>
    <col min="11534" max="11535" width="15.5546875" style="141" bestFit="1" customWidth="1"/>
    <col min="11536" max="11536" width="14.5546875" style="141" customWidth="1"/>
    <col min="11537" max="11537" width="13.88671875" style="141" bestFit="1" customWidth="1"/>
    <col min="11538" max="11538" width="16.88671875" style="141" bestFit="1" customWidth="1"/>
    <col min="11539" max="11776" width="11.5546875" style="141"/>
    <col min="11777" max="11777" width="23.88671875" style="141" bestFit="1" customWidth="1"/>
    <col min="11778" max="11778" width="16.109375" style="141" bestFit="1" customWidth="1"/>
    <col min="11779" max="11779" width="14.88671875" style="141" bestFit="1" customWidth="1"/>
    <col min="11780" max="11780" width="24.109375" style="141" customWidth="1"/>
    <col min="11781" max="11784" width="10.6640625" style="141" customWidth="1"/>
    <col min="11785" max="11785" width="13.88671875" style="141" bestFit="1" customWidth="1"/>
    <col min="11786" max="11786" width="10.6640625" style="141" customWidth="1"/>
    <col min="11787" max="11787" width="13.88671875" style="141" bestFit="1" customWidth="1"/>
    <col min="11788" max="11788" width="15.5546875" style="141" bestFit="1" customWidth="1"/>
    <col min="11789" max="11789" width="13.88671875" style="141" bestFit="1" customWidth="1"/>
    <col min="11790" max="11791" width="15.5546875" style="141" bestFit="1" customWidth="1"/>
    <col min="11792" max="11792" width="14.5546875" style="141" customWidth="1"/>
    <col min="11793" max="11793" width="13.88671875" style="141" bestFit="1" customWidth="1"/>
    <col min="11794" max="11794" width="16.88671875" style="141" bestFit="1" customWidth="1"/>
    <col min="11795" max="12032" width="11.5546875" style="141"/>
    <col min="12033" max="12033" width="23.88671875" style="141" bestFit="1" customWidth="1"/>
    <col min="12034" max="12034" width="16.109375" style="141" bestFit="1" customWidth="1"/>
    <col min="12035" max="12035" width="14.88671875" style="141" bestFit="1" customWidth="1"/>
    <col min="12036" max="12036" width="24.109375" style="141" customWidth="1"/>
    <col min="12037" max="12040" width="10.6640625" style="141" customWidth="1"/>
    <col min="12041" max="12041" width="13.88671875" style="141" bestFit="1" customWidth="1"/>
    <col min="12042" max="12042" width="10.6640625" style="141" customWidth="1"/>
    <col min="12043" max="12043" width="13.88671875" style="141" bestFit="1" customWidth="1"/>
    <col min="12044" max="12044" width="15.5546875" style="141" bestFit="1" customWidth="1"/>
    <col min="12045" max="12045" width="13.88671875" style="141" bestFit="1" customWidth="1"/>
    <col min="12046" max="12047" width="15.5546875" style="141" bestFit="1" customWidth="1"/>
    <col min="12048" max="12048" width="14.5546875" style="141" customWidth="1"/>
    <col min="12049" max="12049" width="13.88671875" style="141" bestFit="1" customWidth="1"/>
    <col min="12050" max="12050" width="16.88671875" style="141" bestFit="1" customWidth="1"/>
    <col min="12051" max="12288" width="11.5546875" style="141"/>
    <col min="12289" max="12289" width="23.88671875" style="141" bestFit="1" customWidth="1"/>
    <col min="12290" max="12290" width="16.109375" style="141" bestFit="1" customWidth="1"/>
    <col min="12291" max="12291" width="14.88671875" style="141" bestFit="1" customWidth="1"/>
    <col min="12292" max="12292" width="24.109375" style="141" customWidth="1"/>
    <col min="12293" max="12296" width="10.6640625" style="141" customWidth="1"/>
    <col min="12297" max="12297" width="13.88671875" style="141" bestFit="1" customWidth="1"/>
    <col min="12298" max="12298" width="10.6640625" style="141" customWidth="1"/>
    <col min="12299" max="12299" width="13.88671875" style="141" bestFit="1" customWidth="1"/>
    <col min="12300" max="12300" width="15.5546875" style="141" bestFit="1" customWidth="1"/>
    <col min="12301" max="12301" width="13.88671875" style="141" bestFit="1" customWidth="1"/>
    <col min="12302" max="12303" width="15.5546875" style="141" bestFit="1" customWidth="1"/>
    <col min="12304" max="12304" width="14.5546875" style="141" customWidth="1"/>
    <col min="12305" max="12305" width="13.88671875" style="141" bestFit="1" customWidth="1"/>
    <col min="12306" max="12306" width="16.88671875" style="141" bestFit="1" customWidth="1"/>
    <col min="12307" max="12544" width="11.5546875" style="141"/>
    <col min="12545" max="12545" width="23.88671875" style="141" bestFit="1" customWidth="1"/>
    <col min="12546" max="12546" width="16.109375" style="141" bestFit="1" customWidth="1"/>
    <col min="12547" max="12547" width="14.88671875" style="141" bestFit="1" customWidth="1"/>
    <col min="12548" max="12548" width="24.109375" style="141" customWidth="1"/>
    <col min="12549" max="12552" width="10.6640625" style="141" customWidth="1"/>
    <col min="12553" max="12553" width="13.88671875" style="141" bestFit="1" customWidth="1"/>
    <col min="12554" max="12554" width="10.6640625" style="141" customWidth="1"/>
    <col min="12555" max="12555" width="13.88671875" style="141" bestFit="1" customWidth="1"/>
    <col min="12556" max="12556" width="15.5546875" style="141" bestFit="1" customWidth="1"/>
    <col min="12557" max="12557" width="13.88671875" style="141" bestFit="1" customWidth="1"/>
    <col min="12558" max="12559" width="15.5546875" style="141" bestFit="1" customWidth="1"/>
    <col min="12560" max="12560" width="14.5546875" style="141" customWidth="1"/>
    <col min="12561" max="12561" width="13.88671875" style="141" bestFit="1" customWidth="1"/>
    <col min="12562" max="12562" width="16.88671875" style="141" bestFit="1" customWidth="1"/>
    <col min="12563" max="12800" width="11.5546875" style="141"/>
    <col min="12801" max="12801" width="23.88671875" style="141" bestFit="1" customWidth="1"/>
    <col min="12802" max="12802" width="16.109375" style="141" bestFit="1" customWidth="1"/>
    <col min="12803" max="12803" width="14.88671875" style="141" bestFit="1" customWidth="1"/>
    <col min="12804" max="12804" width="24.109375" style="141" customWidth="1"/>
    <col min="12805" max="12808" width="10.6640625" style="141" customWidth="1"/>
    <col min="12809" max="12809" width="13.88671875" style="141" bestFit="1" customWidth="1"/>
    <col min="12810" max="12810" width="10.6640625" style="141" customWidth="1"/>
    <col min="12811" max="12811" width="13.88671875" style="141" bestFit="1" customWidth="1"/>
    <col min="12812" max="12812" width="15.5546875" style="141" bestFit="1" customWidth="1"/>
    <col min="12813" max="12813" width="13.88671875" style="141" bestFit="1" customWidth="1"/>
    <col min="12814" max="12815" width="15.5546875" style="141" bestFit="1" customWidth="1"/>
    <col min="12816" max="12816" width="14.5546875" style="141" customWidth="1"/>
    <col min="12817" max="12817" width="13.88671875" style="141" bestFit="1" customWidth="1"/>
    <col min="12818" max="12818" width="16.88671875" style="141" bestFit="1" customWidth="1"/>
    <col min="12819" max="13056" width="11.5546875" style="141"/>
    <col min="13057" max="13057" width="23.88671875" style="141" bestFit="1" customWidth="1"/>
    <col min="13058" max="13058" width="16.109375" style="141" bestFit="1" customWidth="1"/>
    <col min="13059" max="13059" width="14.88671875" style="141" bestFit="1" customWidth="1"/>
    <col min="13060" max="13060" width="24.109375" style="141" customWidth="1"/>
    <col min="13061" max="13064" width="10.6640625" style="141" customWidth="1"/>
    <col min="13065" max="13065" width="13.88671875" style="141" bestFit="1" customWidth="1"/>
    <col min="13066" max="13066" width="10.6640625" style="141" customWidth="1"/>
    <col min="13067" max="13067" width="13.88671875" style="141" bestFit="1" customWidth="1"/>
    <col min="13068" max="13068" width="15.5546875" style="141" bestFit="1" customWidth="1"/>
    <col min="13069" max="13069" width="13.88671875" style="141" bestFit="1" customWidth="1"/>
    <col min="13070" max="13071" width="15.5546875" style="141" bestFit="1" customWidth="1"/>
    <col min="13072" max="13072" width="14.5546875" style="141" customWidth="1"/>
    <col min="13073" max="13073" width="13.88671875" style="141" bestFit="1" customWidth="1"/>
    <col min="13074" max="13074" width="16.88671875" style="141" bestFit="1" customWidth="1"/>
    <col min="13075" max="13312" width="11.5546875" style="141"/>
    <col min="13313" max="13313" width="23.88671875" style="141" bestFit="1" customWidth="1"/>
    <col min="13314" max="13314" width="16.109375" style="141" bestFit="1" customWidth="1"/>
    <col min="13315" max="13315" width="14.88671875" style="141" bestFit="1" customWidth="1"/>
    <col min="13316" max="13316" width="24.109375" style="141" customWidth="1"/>
    <col min="13317" max="13320" width="10.6640625" style="141" customWidth="1"/>
    <col min="13321" max="13321" width="13.88671875" style="141" bestFit="1" customWidth="1"/>
    <col min="13322" max="13322" width="10.6640625" style="141" customWidth="1"/>
    <col min="13323" max="13323" width="13.88671875" style="141" bestFit="1" customWidth="1"/>
    <col min="13324" max="13324" width="15.5546875" style="141" bestFit="1" customWidth="1"/>
    <col min="13325" max="13325" width="13.88671875" style="141" bestFit="1" customWidth="1"/>
    <col min="13326" max="13327" width="15.5546875" style="141" bestFit="1" customWidth="1"/>
    <col min="13328" max="13328" width="14.5546875" style="141" customWidth="1"/>
    <col min="13329" max="13329" width="13.88671875" style="141" bestFit="1" customWidth="1"/>
    <col min="13330" max="13330" width="16.88671875" style="141" bestFit="1" customWidth="1"/>
    <col min="13331" max="13568" width="11.5546875" style="141"/>
    <col min="13569" max="13569" width="23.88671875" style="141" bestFit="1" customWidth="1"/>
    <col min="13570" max="13570" width="16.109375" style="141" bestFit="1" customWidth="1"/>
    <col min="13571" max="13571" width="14.88671875" style="141" bestFit="1" customWidth="1"/>
    <col min="13572" max="13572" width="24.109375" style="141" customWidth="1"/>
    <col min="13573" max="13576" width="10.6640625" style="141" customWidth="1"/>
    <col min="13577" max="13577" width="13.88671875" style="141" bestFit="1" customWidth="1"/>
    <col min="13578" max="13578" width="10.6640625" style="141" customWidth="1"/>
    <col min="13579" max="13579" width="13.88671875" style="141" bestFit="1" customWidth="1"/>
    <col min="13580" max="13580" width="15.5546875" style="141" bestFit="1" customWidth="1"/>
    <col min="13581" max="13581" width="13.88671875" style="141" bestFit="1" customWidth="1"/>
    <col min="13582" max="13583" width="15.5546875" style="141" bestFit="1" customWidth="1"/>
    <col min="13584" max="13584" width="14.5546875" style="141" customWidth="1"/>
    <col min="13585" max="13585" width="13.88671875" style="141" bestFit="1" customWidth="1"/>
    <col min="13586" max="13586" width="16.88671875" style="141" bestFit="1" customWidth="1"/>
    <col min="13587" max="13824" width="11.5546875" style="141"/>
    <col min="13825" max="13825" width="23.88671875" style="141" bestFit="1" customWidth="1"/>
    <col min="13826" max="13826" width="16.109375" style="141" bestFit="1" customWidth="1"/>
    <col min="13827" max="13827" width="14.88671875" style="141" bestFit="1" customWidth="1"/>
    <col min="13828" max="13828" width="24.109375" style="141" customWidth="1"/>
    <col min="13829" max="13832" width="10.6640625" style="141" customWidth="1"/>
    <col min="13833" max="13833" width="13.88671875" style="141" bestFit="1" customWidth="1"/>
    <col min="13834" max="13834" width="10.6640625" style="141" customWidth="1"/>
    <col min="13835" max="13835" width="13.88671875" style="141" bestFit="1" customWidth="1"/>
    <col min="13836" max="13836" width="15.5546875" style="141" bestFit="1" customWidth="1"/>
    <col min="13837" max="13837" width="13.88671875" style="141" bestFit="1" customWidth="1"/>
    <col min="13838" max="13839" width="15.5546875" style="141" bestFit="1" customWidth="1"/>
    <col min="13840" max="13840" width="14.5546875" style="141" customWidth="1"/>
    <col min="13841" max="13841" width="13.88671875" style="141" bestFit="1" customWidth="1"/>
    <col min="13842" max="13842" width="16.88671875" style="141" bestFit="1" customWidth="1"/>
    <col min="13843" max="14080" width="11.5546875" style="141"/>
    <col min="14081" max="14081" width="23.88671875" style="141" bestFit="1" customWidth="1"/>
    <col min="14082" max="14082" width="16.109375" style="141" bestFit="1" customWidth="1"/>
    <col min="14083" max="14083" width="14.88671875" style="141" bestFit="1" customWidth="1"/>
    <col min="14084" max="14084" width="24.109375" style="141" customWidth="1"/>
    <col min="14085" max="14088" width="10.6640625" style="141" customWidth="1"/>
    <col min="14089" max="14089" width="13.88671875" style="141" bestFit="1" customWidth="1"/>
    <col min="14090" max="14090" width="10.6640625" style="141" customWidth="1"/>
    <col min="14091" max="14091" width="13.88671875" style="141" bestFit="1" customWidth="1"/>
    <col min="14092" max="14092" width="15.5546875" style="141" bestFit="1" customWidth="1"/>
    <col min="14093" max="14093" width="13.88671875" style="141" bestFit="1" customWidth="1"/>
    <col min="14094" max="14095" width="15.5546875" style="141" bestFit="1" customWidth="1"/>
    <col min="14096" max="14096" width="14.5546875" style="141" customWidth="1"/>
    <col min="14097" max="14097" width="13.88671875" style="141" bestFit="1" customWidth="1"/>
    <col min="14098" max="14098" width="16.88671875" style="141" bestFit="1" customWidth="1"/>
    <col min="14099" max="14336" width="11.5546875" style="141"/>
    <col min="14337" max="14337" width="23.88671875" style="141" bestFit="1" customWidth="1"/>
    <col min="14338" max="14338" width="16.109375" style="141" bestFit="1" customWidth="1"/>
    <col min="14339" max="14339" width="14.88671875" style="141" bestFit="1" customWidth="1"/>
    <col min="14340" max="14340" width="24.109375" style="141" customWidth="1"/>
    <col min="14341" max="14344" width="10.6640625" style="141" customWidth="1"/>
    <col min="14345" max="14345" width="13.88671875" style="141" bestFit="1" customWidth="1"/>
    <col min="14346" max="14346" width="10.6640625" style="141" customWidth="1"/>
    <col min="14347" max="14347" width="13.88671875" style="141" bestFit="1" customWidth="1"/>
    <col min="14348" max="14348" width="15.5546875" style="141" bestFit="1" customWidth="1"/>
    <col min="14349" max="14349" width="13.88671875" style="141" bestFit="1" customWidth="1"/>
    <col min="14350" max="14351" width="15.5546875" style="141" bestFit="1" customWidth="1"/>
    <col min="14352" max="14352" width="14.5546875" style="141" customWidth="1"/>
    <col min="14353" max="14353" width="13.88671875" style="141" bestFit="1" customWidth="1"/>
    <col min="14354" max="14354" width="16.88671875" style="141" bestFit="1" customWidth="1"/>
    <col min="14355" max="14592" width="11.5546875" style="141"/>
    <col min="14593" max="14593" width="23.88671875" style="141" bestFit="1" customWidth="1"/>
    <col min="14594" max="14594" width="16.109375" style="141" bestFit="1" customWidth="1"/>
    <col min="14595" max="14595" width="14.88671875" style="141" bestFit="1" customWidth="1"/>
    <col min="14596" max="14596" width="24.109375" style="141" customWidth="1"/>
    <col min="14597" max="14600" width="10.6640625" style="141" customWidth="1"/>
    <col min="14601" max="14601" width="13.88671875" style="141" bestFit="1" customWidth="1"/>
    <col min="14602" max="14602" width="10.6640625" style="141" customWidth="1"/>
    <col min="14603" max="14603" width="13.88671875" style="141" bestFit="1" customWidth="1"/>
    <col min="14604" max="14604" width="15.5546875" style="141" bestFit="1" customWidth="1"/>
    <col min="14605" max="14605" width="13.88671875" style="141" bestFit="1" customWidth="1"/>
    <col min="14606" max="14607" width="15.5546875" style="141" bestFit="1" customWidth="1"/>
    <col min="14608" max="14608" width="14.5546875" style="141" customWidth="1"/>
    <col min="14609" max="14609" width="13.88671875" style="141" bestFit="1" customWidth="1"/>
    <col min="14610" max="14610" width="16.88671875" style="141" bestFit="1" customWidth="1"/>
    <col min="14611" max="14848" width="11.5546875" style="141"/>
    <col min="14849" max="14849" width="23.88671875" style="141" bestFit="1" customWidth="1"/>
    <col min="14850" max="14850" width="16.109375" style="141" bestFit="1" customWidth="1"/>
    <col min="14851" max="14851" width="14.88671875" style="141" bestFit="1" customWidth="1"/>
    <col min="14852" max="14852" width="24.109375" style="141" customWidth="1"/>
    <col min="14853" max="14856" width="10.6640625" style="141" customWidth="1"/>
    <col min="14857" max="14857" width="13.88671875" style="141" bestFit="1" customWidth="1"/>
    <col min="14858" max="14858" width="10.6640625" style="141" customWidth="1"/>
    <col min="14859" max="14859" width="13.88671875" style="141" bestFit="1" customWidth="1"/>
    <col min="14860" max="14860" width="15.5546875" style="141" bestFit="1" customWidth="1"/>
    <col min="14861" max="14861" width="13.88671875" style="141" bestFit="1" customWidth="1"/>
    <col min="14862" max="14863" width="15.5546875" style="141" bestFit="1" customWidth="1"/>
    <col min="14864" max="14864" width="14.5546875" style="141" customWidth="1"/>
    <col min="14865" max="14865" width="13.88671875" style="141" bestFit="1" customWidth="1"/>
    <col min="14866" max="14866" width="16.88671875" style="141" bestFit="1" customWidth="1"/>
    <col min="14867" max="15104" width="11.5546875" style="141"/>
    <col min="15105" max="15105" width="23.88671875" style="141" bestFit="1" customWidth="1"/>
    <col min="15106" max="15106" width="16.109375" style="141" bestFit="1" customWidth="1"/>
    <col min="15107" max="15107" width="14.88671875" style="141" bestFit="1" customWidth="1"/>
    <col min="15108" max="15108" width="24.109375" style="141" customWidth="1"/>
    <col min="15109" max="15112" width="10.6640625" style="141" customWidth="1"/>
    <col min="15113" max="15113" width="13.88671875" style="141" bestFit="1" customWidth="1"/>
    <col min="15114" max="15114" width="10.6640625" style="141" customWidth="1"/>
    <col min="15115" max="15115" width="13.88671875" style="141" bestFit="1" customWidth="1"/>
    <col min="15116" max="15116" width="15.5546875" style="141" bestFit="1" customWidth="1"/>
    <col min="15117" max="15117" width="13.88671875" style="141" bestFit="1" customWidth="1"/>
    <col min="15118" max="15119" width="15.5546875" style="141" bestFit="1" customWidth="1"/>
    <col min="15120" max="15120" width="14.5546875" style="141" customWidth="1"/>
    <col min="15121" max="15121" width="13.88671875" style="141" bestFit="1" customWidth="1"/>
    <col min="15122" max="15122" width="16.88671875" style="141" bestFit="1" customWidth="1"/>
    <col min="15123" max="15360" width="11.5546875" style="141"/>
    <col min="15361" max="15361" width="23.88671875" style="141" bestFit="1" customWidth="1"/>
    <col min="15362" max="15362" width="16.109375" style="141" bestFit="1" customWidth="1"/>
    <col min="15363" max="15363" width="14.88671875" style="141" bestFit="1" customWidth="1"/>
    <col min="15364" max="15364" width="24.109375" style="141" customWidth="1"/>
    <col min="15365" max="15368" width="10.6640625" style="141" customWidth="1"/>
    <col min="15369" max="15369" width="13.88671875" style="141" bestFit="1" customWidth="1"/>
    <col min="15370" max="15370" width="10.6640625" style="141" customWidth="1"/>
    <col min="15371" max="15371" width="13.88671875" style="141" bestFit="1" customWidth="1"/>
    <col min="15372" max="15372" width="15.5546875" style="141" bestFit="1" customWidth="1"/>
    <col min="15373" max="15373" width="13.88671875" style="141" bestFit="1" customWidth="1"/>
    <col min="15374" max="15375" width="15.5546875" style="141" bestFit="1" customWidth="1"/>
    <col min="15376" max="15376" width="14.5546875" style="141" customWidth="1"/>
    <col min="15377" max="15377" width="13.88671875" style="141" bestFit="1" customWidth="1"/>
    <col min="15378" max="15378" width="16.88671875" style="141" bestFit="1" customWidth="1"/>
    <col min="15379" max="15616" width="11.5546875" style="141"/>
    <col min="15617" max="15617" width="23.88671875" style="141" bestFit="1" customWidth="1"/>
    <col min="15618" max="15618" width="16.109375" style="141" bestFit="1" customWidth="1"/>
    <col min="15619" max="15619" width="14.88671875" style="141" bestFit="1" customWidth="1"/>
    <col min="15620" max="15620" width="24.109375" style="141" customWidth="1"/>
    <col min="15621" max="15624" width="10.6640625" style="141" customWidth="1"/>
    <col min="15625" max="15625" width="13.88671875" style="141" bestFit="1" customWidth="1"/>
    <col min="15626" max="15626" width="10.6640625" style="141" customWidth="1"/>
    <col min="15627" max="15627" width="13.88671875" style="141" bestFit="1" customWidth="1"/>
    <col min="15628" max="15628" width="15.5546875" style="141" bestFit="1" customWidth="1"/>
    <col min="15629" max="15629" width="13.88671875" style="141" bestFit="1" customWidth="1"/>
    <col min="15630" max="15631" width="15.5546875" style="141" bestFit="1" customWidth="1"/>
    <col min="15632" max="15632" width="14.5546875" style="141" customWidth="1"/>
    <col min="15633" max="15633" width="13.88671875" style="141" bestFit="1" customWidth="1"/>
    <col min="15634" max="15634" width="16.88671875" style="141" bestFit="1" customWidth="1"/>
    <col min="15635" max="15872" width="11.5546875" style="141"/>
    <col min="15873" max="15873" width="23.88671875" style="141" bestFit="1" customWidth="1"/>
    <col min="15874" max="15874" width="16.109375" style="141" bestFit="1" customWidth="1"/>
    <col min="15875" max="15875" width="14.88671875" style="141" bestFit="1" customWidth="1"/>
    <col min="15876" max="15876" width="24.109375" style="141" customWidth="1"/>
    <col min="15877" max="15880" width="10.6640625" style="141" customWidth="1"/>
    <col min="15881" max="15881" width="13.88671875" style="141" bestFit="1" customWidth="1"/>
    <col min="15882" max="15882" width="10.6640625" style="141" customWidth="1"/>
    <col min="15883" max="15883" width="13.88671875" style="141" bestFit="1" customWidth="1"/>
    <col min="15884" max="15884" width="15.5546875" style="141" bestFit="1" customWidth="1"/>
    <col min="15885" max="15885" width="13.88671875" style="141" bestFit="1" customWidth="1"/>
    <col min="15886" max="15887" width="15.5546875" style="141" bestFit="1" customWidth="1"/>
    <col min="15888" max="15888" width="14.5546875" style="141" customWidth="1"/>
    <col min="15889" max="15889" width="13.88671875" style="141" bestFit="1" customWidth="1"/>
    <col min="15890" max="15890" width="16.88671875" style="141" bestFit="1" customWidth="1"/>
    <col min="15891" max="16128" width="11.5546875" style="141"/>
    <col min="16129" max="16129" width="23.88671875" style="141" bestFit="1" customWidth="1"/>
    <col min="16130" max="16130" width="16.109375" style="141" bestFit="1" customWidth="1"/>
    <col min="16131" max="16131" width="14.88671875" style="141" bestFit="1" customWidth="1"/>
    <col min="16132" max="16132" width="24.109375" style="141" customWidth="1"/>
    <col min="16133" max="16136" width="10.6640625" style="141" customWidth="1"/>
    <col min="16137" max="16137" width="13.88671875" style="141" bestFit="1" customWidth="1"/>
    <col min="16138" max="16138" width="10.6640625" style="141" customWidth="1"/>
    <col min="16139" max="16139" width="13.88671875" style="141" bestFit="1" customWidth="1"/>
    <col min="16140" max="16140" width="15.5546875" style="141" bestFit="1" customWidth="1"/>
    <col min="16141" max="16141" width="13.88671875" style="141" bestFit="1" customWidth="1"/>
    <col min="16142" max="16143" width="15.5546875" style="141" bestFit="1" customWidth="1"/>
    <col min="16144" max="16144" width="14.5546875" style="141" customWidth="1"/>
    <col min="16145" max="16145" width="13.88671875" style="141" bestFit="1" customWidth="1"/>
    <col min="16146" max="16146" width="16.88671875" style="141" bestFit="1" customWidth="1"/>
    <col min="16147" max="16384" width="11.5546875" style="141"/>
  </cols>
  <sheetData>
    <row r="1" spans="1:28" ht="13.8">
      <c r="A1" s="1174" t="s">
        <v>1064</v>
      </c>
    </row>
    <row r="2" spans="1:28" ht="28.2">
      <c r="A2" s="140" t="s">
        <v>87</v>
      </c>
      <c r="B2" s="140"/>
      <c r="C2" s="140"/>
      <c r="D2" s="140"/>
      <c r="E2" s="140"/>
      <c r="F2" s="140"/>
      <c r="G2" s="140"/>
      <c r="H2" s="140"/>
      <c r="I2" s="140"/>
      <c r="J2" s="140"/>
      <c r="K2" s="140"/>
      <c r="L2" s="140"/>
      <c r="M2" s="140"/>
      <c r="N2" s="140"/>
      <c r="O2" s="140"/>
      <c r="P2" s="140"/>
      <c r="Q2" s="140"/>
      <c r="R2" s="140"/>
      <c r="S2" s="26"/>
    </row>
    <row r="3" spans="1:28" ht="18" customHeight="1">
      <c r="A3" s="142">
        <v>45199</v>
      </c>
      <c r="B3" s="142"/>
      <c r="C3" s="142"/>
      <c r="D3" s="142"/>
      <c r="E3" s="142"/>
      <c r="F3" s="142"/>
      <c r="G3" s="142"/>
      <c r="H3" s="142"/>
      <c r="I3" s="142"/>
      <c r="J3" s="142"/>
      <c r="K3" s="142"/>
      <c r="L3" s="142"/>
      <c r="M3" s="142"/>
      <c r="N3" s="142"/>
      <c r="O3" s="142"/>
      <c r="P3" s="142"/>
      <c r="Q3" s="142"/>
      <c r="R3" s="142"/>
    </row>
    <row r="4" spans="1:28" ht="16.8">
      <c r="A4" s="143" t="s">
        <v>88</v>
      </c>
      <c r="B4" s="143"/>
      <c r="C4" s="143"/>
      <c r="D4" s="143"/>
      <c r="E4" s="143"/>
      <c r="F4" s="143"/>
      <c r="G4" s="143"/>
      <c r="H4" s="143"/>
      <c r="I4" s="143"/>
      <c r="J4" s="143"/>
      <c r="K4" s="143"/>
      <c r="L4" s="143"/>
      <c r="M4" s="143"/>
      <c r="N4" s="143"/>
      <c r="O4" s="143"/>
      <c r="P4" s="143"/>
      <c r="Q4" s="143"/>
      <c r="R4" s="143"/>
    </row>
    <row r="5" spans="1:28" ht="16.8">
      <c r="A5" s="144"/>
      <c r="B5" s="145"/>
      <c r="C5" s="145"/>
      <c r="D5" s="145"/>
      <c r="E5" s="146"/>
      <c r="F5" s="145"/>
      <c r="G5" s="145"/>
      <c r="H5" s="145"/>
      <c r="I5" s="145"/>
      <c r="J5" s="145"/>
      <c r="K5" s="145"/>
      <c r="L5" s="145"/>
      <c r="M5" s="145"/>
      <c r="N5" s="145"/>
      <c r="O5" s="146"/>
      <c r="P5" s="145"/>
      <c r="Q5" s="145"/>
      <c r="R5" s="146"/>
    </row>
    <row r="6" spans="1:28" ht="13.8">
      <c r="A6" s="147" t="s">
        <v>89</v>
      </c>
      <c r="B6" s="148" t="s">
        <v>90</v>
      </c>
      <c r="C6" s="149"/>
      <c r="D6" s="150"/>
      <c r="E6" s="151" t="s">
        <v>91</v>
      </c>
      <c r="F6" s="148" t="s">
        <v>72</v>
      </c>
      <c r="G6" s="149"/>
      <c r="H6" s="150"/>
      <c r="I6" s="148" t="s">
        <v>92</v>
      </c>
      <c r="J6" s="149"/>
      <c r="K6" s="150"/>
      <c r="L6" s="148" t="s">
        <v>74</v>
      </c>
      <c r="M6" s="149"/>
      <c r="N6" s="150"/>
      <c r="O6" s="152" t="s">
        <v>93</v>
      </c>
      <c r="P6" s="153" t="s">
        <v>94</v>
      </c>
      <c r="Q6" s="154"/>
      <c r="R6" s="155" t="s">
        <v>95</v>
      </c>
    </row>
    <row r="7" spans="1:28" ht="13.8">
      <c r="A7" s="156"/>
      <c r="B7" s="157" t="s">
        <v>96</v>
      </c>
      <c r="C7" s="157" t="s">
        <v>97</v>
      </c>
      <c r="D7" s="158" t="s">
        <v>98</v>
      </c>
      <c r="E7" s="159"/>
      <c r="F7" s="157" t="s">
        <v>99</v>
      </c>
      <c r="G7" s="157" t="s">
        <v>100</v>
      </c>
      <c r="H7" s="157" t="s">
        <v>101</v>
      </c>
      <c r="I7" s="157" t="s">
        <v>99</v>
      </c>
      <c r="J7" s="157" t="s">
        <v>100</v>
      </c>
      <c r="K7" s="157" t="s">
        <v>101</v>
      </c>
      <c r="L7" s="157" t="s">
        <v>99</v>
      </c>
      <c r="M7" s="157" t="s">
        <v>100</v>
      </c>
      <c r="N7" s="157" t="s">
        <v>101</v>
      </c>
      <c r="O7" s="160"/>
      <c r="P7" s="157" t="s">
        <v>99</v>
      </c>
      <c r="Q7" s="157" t="s">
        <v>100</v>
      </c>
      <c r="R7" s="161"/>
    </row>
    <row r="8" spans="1:28" ht="13.2">
      <c r="A8" s="162" t="s">
        <v>102</v>
      </c>
      <c r="B8" s="162" t="s">
        <v>3</v>
      </c>
      <c r="C8" s="162" t="s">
        <v>103</v>
      </c>
      <c r="D8" s="162" t="s">
        <v>103</v>
      </c>
      <c r="E8" s="162">
        <v>394</v>
      </c>
      <c r="F8" s="163">
        <v>0.11333</v>
      </c>
      <c r="G8" s="164">
        <v>0</v>
      </c>
      <c r="H8" s="164">
        <v>0.11333</v>
      </c>
      <c r="I8" s="164">
        <v>701.77629000000002</v>
      </c>
      <c r="J8" s="164">
        <v>113.81036999999999</v>
      </c>
      <c r="K8" s="164">
        <v>815.58666000000005</v>
      </c>
      <c r="L8" s="164">
        <v>1239.54838</v>
      </c>
      <c r="M8" s="164">
        <v>62.793990000000001</v>
      </c>
      <c r="N8" s="164">
        <v>1302.3423700000001</v>
      </c>
      <c r="O8" s="164">
        <v>2118.0423599999999</v>
      </c>
      <c r="P8" s="164">
        <v>16541.704679999999</v>
      </c>
      <c r="Q8" s="164">
        <v>0</v>
      </c>
      <c r="R8" s="165">
        <v>16541.704679999999</v>
      </c>
      <c r="S8" s="7"/>
      <c r="T8" s="7"/>
      <c r="U8" s="7"/>
      <c r="V8" s="7"/>
      <c r="W8" s="7"/>
      <c r="X8" s="7"/>
      <c r="Y8" s="7"/>
      <c r="Z8" s="7"/>
      <c r="AA8" s="7"/>
      <c r="AB8" s="7"/>
    </row>
    <row r="9" spans="1:28" ht="13.2">
      <c r="A9" s="166"/>
      <c r="B9" s="166"/>
      <c r="C9" s="162" t="s">
        <v>104</v>
      </c>
      <c r="D9" s="162" t="s">
        <v>105</v>
      </c>
      <c r="E9" s="162">
        <v>13</v>
      </c>
      <c r="F9" s="163">
        <v>6.2100000000000002E-3</v>
      </c>
      <c r="G9" s="164">
        <v>0</v>
      </c>
      <c r="H9" s="164">
        <v>6.2100000000000002E-3</v>
      </c>
      <c r="I9" s="164">
        <v>1386.3527199999999</v>
      </c>
      <c r="J9" s="164">
        <v>266.48624000000001</v>
      </c>
      <c r="K9" s="164">
        <v>1652.83896</v>
      </c>
      <c r="L9" s="164">
        <v>5799.7502300000006</v>
      </c>
      <c r="M9" s="164">
        <v>266.76976000000002</v>
      </c>
      <c r="N9" s="164">
        <v>6066.5199899999998</v>
      </c>
      <c r="O9" s="164">
        <v>7719.3651600000003</v>
      </c>
      <c r="P9" s="164">
        <v>53603.934609999997</v>
      </c>
      <c r="Q9" s="164">
        <v>0</v>
      </c>
      <c r="R9" s="165">
        <v>53603.934609999997</v>
      </c>
      <c r="S9" s="7"/>
      <c r="T9" s="7"/>
      <c r="U9" s="7"/>
      <c r="V9" s="7"/>
      <c r="W9" s="7"/>
      <c r="X9" s="7"/>
      <c r="Y9" s="7"/>
      <c r="Z9" s="7"/>
      <c r="AA9" s="7"/>
      <c r="AB9" s="7"/>
    </row>
    <row r="10" spans="1:28" ht="13.2">
      <c r="A10" s="166"/>
      <c r="B10" s="166"/>
      <c r="C10" s="166"/>
      <c r="D10" s="166"/>
      <c r="E10" s="167">
        <v>292</v>
      </c>
      <c r="F10" s="168">
        <v>1.0500000000000002E-3</v>
      </c>
      <c r="G10" s="120">
        <v>0</v>
      </c>
      <c r="H10" s="120">
        <v>1.0500000000000002E-3</v>
      </c>
      <c r="I10" s="120">
        <v>37.491349999999997</v>
      </c>
      <c r="J10" s="120">
        <v>5.6999999999999998E-4</v>
      </c>
      <c r="K10" s="120">
        <v>37.49192</v>
      </c>
      <c r="L10" s="120">
        <v>0</v>
      </c>
      <c r="M10" s="120">
        <v>0</v>
      </c>
      <c r="N10" s="120">
        <v>0</v>
      </c>
      <c r="O10" s="120">
        <v>37.49297</v>
      </c>
      <c r="P10" s="120">
        <v>4725.9241900000006</v>
      </c>
      <c r="Q10" s="120">
        <v>0</v>
      </c>
      <c r="R10" s="169">
        <v>4725.9241900000006</v>
      </c>
      <c r="S10" s="7"/>
      <c r="T10" s="7"/>
      <c r="U10" s="7"/>
      <c r="V10" s="7"/>
      <c r="W10" s="7"/>
      <c r="X10" s="7"/>
      <c r="Y10" s="7"/>
      <c r="Z10" s="7"/>
      <c r="AA10" s="7"/>
      <c r="AB10" s="7"/>
    </row>
    <row r="11" spans="1:28" ht="13.2">
      <c r="A11" s="166"/>
      <c r="B11" s="162" t="s">
        <v>65</v>
      </c>
      <c r="C11" s="162" t="s">
        <v>106</v>
      </c>
      <c r="D11" s="162" t="s">
        <v>106</v>
      </c>
      <c r="E11" s="162">
        <v>236</v>
      </c>
      <c r="F11" s="163">
        <v>1.4827699999999999</v>
      </c>
      <c r="G11" s="164">
        <v>0</v>
      </c>
      <c r="H11" s="164">
        <v>1.4827699999999999</v>
      </c>
      <c r="I11" s="164">
        <v>243.63660000000002</v>
      </c>
      <c r="J11" s="164">
        <v>6.6689999999999996</v>
      </c>
      <c r="K11" s="164">
        <v>250.3056</v>
      </c>
      <c r="L11" s="164">
        <v>811.88043000000005</v>
      </c>
      <c r="M11" s="164">
        <v>5.2284600000000001</v>
      </c>
      <c r="N11" s="164">
        <v>817.10888999999997</v>
      </c>
      <c r="O11" s="164">
        <v>1068.89726</v>
      </c>
      <c r="P11" s="164">
        <v>4353.70507</v>
      </c>
      <c r="Q11" s="164">
        <v>0</v>
      </c>
      <c r="R11" s="165">
        <v>4353.70507</v>
      </c>
      <c r="S11" s="7"/>
      <c r="T11" s="7"/>
      <c r="U11" s="7"/>
      <c r="V11" s="7"/>
      <c r="W11" s="7"/>
      <c r="X11" s="7"/>
      <c r="Y11" s="7"/>
      <c r="Z11" s="7"/>
      <c r="AA11" s="7"/>
      <c r="AB11" s="7"/>
    </row>
    <row r="12" spans="1:28" ht="13.2">
      <c r="A12" s="166"/>
      <c r="B12" s="162" t="s">
        <v>5</v>
      </c>
      <c r="C12" s="162" t="s">
        <v>5</v>
      </c>
      <c r="D12" s="162" t="s">
        <v>5</v>
      </c>
      <c r="E12" s="162">
        <v>5</v>
      </c>
      <c r="F12" s="163">
        <v>0.15516999999999997</v>
      </c>
      <c r="G12" s="164">
        <v>0</v>
      </c>
      <c r="H12" s="164">
        <v>0.15516999999999997</v>
      </c>
      <c r="I12" s="164">
        <v>1523.38267</v>
      </c>
      <c r="J12" s="164">
        <v>239.95121</v>
      </c>
      <c r="K12" s="164">
        <v>1763.3338799999999</v>
      </c>
      <c r="L12" s="164">
        <v>6199.4430999999995</v>
      </c>
      <c r="M12" s="164">
        <v>1023.95304</v>
      </c>
      <c r="N12" s="164">
        <v>7223.3961399999998</v>
      </c>
      <c r="O12" s="164">
        <v>8986.8851899999991</v>
      </c>
      <c r="P12" s="164">
        <v>29416.235699999997</v>
      </c>
      <c r="Q12" s="164">
        <v>0</v>
      </c>
      <c r="R12" s="165">
        <v>29416.235699999997</v>
      </c>
      <c r="S12" s="7"/>
      <c r="T12" s="7"/>
      <c r="U12" s="7"/>
      <c r="V12" s="7"/>
      <c r="W12" s="7"/>
      <c r="X12" s="7"/>
      <c r="Y12" s="7"/>
      <c r="Z12" s="7"/>
      <c r="AA12" s="7"/>
      <c r="AB12" s="7"/>
    </row>
    <row r="13" spans="1:28" ht="13.2">
      <c r="A13" s="166"/>
      <c r="B13" s="166"/>
      <c r="C13" s="166"/>
      <c r="D13" s="166"/>
      <c r="E13" s="167">
        <v>59</v>
      </c>
      <c r="F13" s="168">
        <v>0.52148000000000005</v>
      </c>
      <c r="G13" s="120">
        <v>0</v>
      </c>
      <c r="H13" s="120">
        <v>0.52148000000000005</v>
      </c>
      <c r="I13" s="120">
        <v>765.54561000000001</v>
      </c>
      <c r="J13" s="120">
        <v>6.4300500000000005</v>
      </c>
      <c r="K13" s="120">
        <v>771.97566000000006</v>
      </c>
      <c r="L13" s="120">
        <v>2829.9290299999998</v>
      </c>
      <c r="M13" s="120">
        <v>117.92322999999999</v>
      </c>
      <c r="N13" s="120">
        <v>2947.8522599999997</v>
      </c>
      <c r="O13" s="120">
        <v>3720.3494000000001</v>
      </c>
      <c r="P13" s="120">
        <v>26782.290850000001</v>
      </c>
      <c r="Q13" s="120">
        <v>0</v>
      </c>
      <c r="R13" s="169">
        <v>26782.290850000001</v>
      </c>
      <c r="S13" s="7"/>
      <c r="T13" s="7"/>
      <c r="U13" s="7"/>
      <c r="V13" s="7"/>
      <c r="W13" s="7"/>
      <c r="X13" s="7"/>
      <c r="Y13" s="7"/>
      <c r="Z13" s="7"/>
      <c r="AA13" s="7"/>
      <c r="AB13" s="7"/>
    </row>
    <row r="14" spans="1:28" ht="13.2">
      <c r="A14" s="166"/>
      <c r="B14" s="166"/>
      <c r="C14" s="166"/>
      <c r="D14" s="166"/>
      <c r="E14" s="167">
        <v>326</v>
      </c>
      <c r="F14" s="168">
        <v>6.5599999999999999E-3</v>
      </c>
      <c r="G14" s="120">
        <v>0</v>
      </c>
      <c r="H14" s="120">
        <v>6.5599999999999999E-3</v>
      </c>
      <c r="I14" s="120">
        <v>75.606399999999994</v>
      </c>
      <c r="J14" s="120">
        <v>0</v>
      </c>
      <c r="K14" s="120">
        <v>75.606399999999994</v>
      </c>
      <c r="L14" s="120">
        <v>0</v>
      </c>
      <c r="M14" s="120">
        <v>0</v>
      </c>
      <c r="N14" s="120">
        <v>0</v>
      </c>
      <c r="O14" s="120">
        <v>75.612960000000001</v>
      </c>
      <c r="P14" s="120">
        <v>2276.4393799999998</v>
      </c>
      <c r="Q14" s="120">
        <v>0</v>
      </c>
      <c r="R14" s="169">
        <v>2276.4393799999998</v>
      </c>
      <c r="S14" s="7"/>
      <c r="T14" s="7"/>
      <c r="U14" s="7"/>
      <c r="V14" s="7"/>
      <c r="W14" s="7"/>
      <c r="X14" s="7"/>
      <c r="Y14" s="7"/>
      <c r="Z14" s="7"/>
      <c r="AA14" s="7"/>
      <c r="AB14" s="7"/>
    </row>
    <row r="15" spans="1:28" ht="13.2">
      <c r="A15" s="166"/>
      <c r="B15" s="166"/>
      <c r="C15" s="166"/>
      <c r="D15" s="166"/>
      <c r="E15" s="167">
        <v>360</v>
      </c>
      <c r="F15" s="168">
        <v>2.9999999999999997E-4</v>
      </c>
      <c r="G15" s="120">
        <v>0</v>
      </c>
      <c r="H15" s="120">
        <v>2.9999999999999997E-4</v>
      </c>
      <c r="I15" s="120">
        <v>7.5090000000000004E-2</v>
      </c>
      <c r="J15" s="120">
        <v>0</v>
      </c>
      <c r="K15" s="120">
        <v>7.5090000000000004E-2</v>
      </c>
      <c r="L15" s="120">
        <v>0</v>
      </c>
      <c r="M15" s="120">
        <v>0</v>
      </c>
      <c r="N15" s="120">
        <v>0</v>
      </c>
      <c r="O15" s="120">
        <v>7.5389999999999999E-2</v>
      </c>
      <c r="P15" s="120">
        <v>1302.5089399999999</v>
      </c>
      <c r="Q15" s="120">
        <v>0</v>
      </c>
      <c r="R15" s="169">
        <v>1302.5089399999999</v>
      </c>
      <c r="S15" s="7"/>
      <c r="T15" s="7"/>
      <c r="U15" s="7"/>
      <c r="V15" s="7"/>
      <c r="W15" s="7"/>
      <c r="X15" s="7"/>
      <c r="Y15" s="7"/>
      <c r="Z15" s="7"/>
      <c r="AA15" s="7"/>
      <c r="AB15" s="7"/>
    </row>
    <row r="16" spans="1:28" ht="13.2">
      <c r="A16" s="166"/>
      <c r="B16" s="166"/>
      <c r="C16" s="166"/>
      <c r="D16" s="162" t="s">
        <v>107</v>
      </c>
      <c r="E16" s="162">
        <v>389</v>
      </c>
      <c r="F16" s="163">
        <v>8.6499999999999997E-3</v>
      </c>
      <c r="G16" s="164">
        <v>0</v>
      </c>
      <c r="H16" s="164">
        <v>8.6499999999999997E-3</v>
      </c>
      <c r="I16" s="164">
        <v>514.62559999999996</v>
      </c>
      <c r="J16" s="164">
        <v>180.79175000000001</v>
      </c>
      <c r="K16" s="164">
        <v>695.41734999999994</v>
      </c>
      <c r="L16" s="164">
        <v>2734.33014</v>
      </c>
      <c r="M16" s="164">
        <v>504.63911999999999</v>
      </c>
      <c r="N16" s="164">
        <v>3238.9692599999998</v>
      </c>
      <c r="O16" s="164">
        <v>3934.3952599999998</v>
      </c>
      <c r="P16" s="164">
        <v>10260.28498</v>
      </c>
      <c r="Q16" s="164">
        <v>0</v>
      </c>
      <c r="R16" s="165">
        <v>10260.28498</v>
      </c>
      <c r="S16" s="7"/>
      <c r="T16" s="7"/>
      <c r="U16" s="7"/>
      <c r="V16" s="7"/>
      <c r="W16" s="7"/>
      <c r="X16" s="7"/>
      <c r="Y16" s="7"/>
      <c r="Z16" s="7"/>
      <c r="AA16" s="7"/>
      <c r="AB16" s="7"/>
    </row>
    <row r="17" spans="1:28" ht="13.2">
      <c r="A17" s="166"/>
      <c r="B17" s="166"/>
      <c r="C17" s="166"/>
      <c r="D17" s="162" t="s">
        <v>108</v>
      </c>
      <c r="E17" s="162">
        <v>86</v>
      </c>
      <c r="F17" s="163">
        <v>6.4549999999999996E-2</v>
      </c>
      <c r="G17" s="164">
        <v>0</v>
      </c>
      <c r="H17" s="164">
        <v>6.4549999999999996E-2</v>
      </c>
      <c r="I17" s="164">
        <v>1013.37604</v>
      </c>
      <c r="J17" s="164">
        <v>72.312100000000001</v>
      </c>
      <c r="K17" s="164">
        <v>1085.68814</v>
      </c>
      <c r="L17" s="164">
        <v>2166.7438199999997</v>
      </c>
      <c r="M17" s="164">
        <v>5.0747299999999997</v>
      </c>
      <c r="N17" s="164">
        <v>2171.81855</v>
      </c>
      <c r="O17" s="164">
        <v>3257.5712400000002</v>
      </c>
      <c r="P17" s="164">
        <v>28024.878969999998</v>
      </c>
      <c r="Q17" s="164">
        <v>0</v>
      </c>
      <c r="R17" s="165">
        <v>28024.878969999998</v>
      </c>
      <c r="S17" s="7"/>
      <c r="T17" s="7"/>
      <c r="U17" s="7"/>
      <c r="V17" s="7"/>
      <c r="W17" s="7"/>
      <c r="X17" s="7"/>
      <c r="Y17" s="7"/>
      <c r="Z17" s="7"/>
      <c r="AA17" s="7"/>
      <c r="AB17" s="7"/>
    </row>
    <row r="18" spans="1:28" ht="13.2">
      <c r="A18" s="166"/>
      <c r="B18" s="166"/>
      <c r="C18" s="162" t="s">
        <v>109</v>
      </c>
      <c r="D18" s="162" t="s">
        <v>109</v>
      </c>
      <c r="E18" s="162">
        <v>58</v>
      </c>
      <c r="F18" s="163">
        <v>0.30099999999999999</v>
      </c>
      <c r="G18" s="164">
        <v>0</v>
      </c>
      <c r="H18" s="164">
        <v>0.30099999999999999</v>
      </c>
      <c r="I18" s="164">
        <v>614.85581000000002</v>
      </c>
      <c r="J18" s="164">
        <v>63.209739999999996</v>
      </c>
      <c r="K18" s="164">
        <v>678.06555000000003</v>
      </c>
      <c r="L18" s="164">
        <v>893.35491999999999</v>
      </c>
      <c r="M18" s="164">
        <v>218.83308</v>
      </c>
      <c r="N18" s="164">
        <v>1112.1880000000001</v>
      </c>
      <c r="O18" s="164">
        <v>1790.5545500000001</v>
      </c>
      <c r="P18" s="164">
        <v>10760.071320000001</v>
      </c>
      <c r="Q18" s="164">
        <v>0</v>
      </c>
      <c r="R18" s="165">
        <v>10760.071320000001</v>
      </c>
      <c r="S18" s="7"/>
      <c r="T18" s="7"/>
      <c r="U18" s="7"/>
      <c r="V18" s="7"/>
      <c r="W18" s="7"/>
      <c r="X18" s="7"/>
      <c r="Y18" s="7"/>
      <c r="Z18" s="7"/>
      <c r="AA18" s="7"/>
      <c r="AB18" s="7"/>
    </row>
    <row r="19" spans="1:28" ht="13.2">
      <c r="A19" s="166"/>
      <c r="B19" s="166"/>
      <c r="C19" s="162" t="s">
        <v>110</v>
      </c>
      <c r="D19" s="162" t="s">
        <v>111</v>
      </c>
      <c r="E19" s="162">
        <v>304</v>
      </c>
      <c r="F19" s="163">
        <v>3.1879999999999999E-2</v>
      </c>
      <c r="G19" s="164">
        <v>0</v>
      </c>
      <c r="H19" s="164">
        <v>3.1879999999999999E-2</v>
      </c>
      <c r="I19" s="164">
        <v>53.86974</v>
      </c>
      <c r="J19" s="164">
        <v>1.7899999999999999E-2</v>
      </c>
      <c r="K19" s="164">
        <v>53.887639999999998</v>
      </c>
      <c r="L19" s="164">
        <v>0</v>
      </c>
      <c r="M19" s="164">
        <v>0</v>
      </c>
      <c r="N19" s="164">
        <v>0</v>
      </c>
      <c r="O19" s="164">
        <v>53.919519999999999</v>
      </c>
      <c r="P19" s="164">
        <v>2395.76811</v>
      </c>
      <c r="Q19" s="164">
        <v>0</v>
      </c>
      <c r="R19" s="165">
        <v>2395.76811</v>
      </c>
      <c r="S19" s="7"/>
      <c r="T19" s="7"/>
      <c r="U19" s="7"/>
      <c r="V19" s="7"/>
      <c r="W19" s="7"/>
      <c r="X19" s="7"/>
      <c r="Y19" s="7"/>
      <c r="Z19" s="7"/>
      <c r="AA19" s="7"/>
      <c r="AB19" s="7"/>
    </row>
    <row r="20" spans="1:28" ht="13.2">
      <c r="A20" s="166"/>
      <c r="B20" s="166"/>
      <c r="C20" s="162" t="s">
        <v>112</v>
      </c>
      <c r="D20" s="162" t="s">
        <v>113</v>
      </c>
      <c r="E20" s="162">
        <v>379</v>
      </c>
      <c r="F20" s="163">
        <v>2.0000000000000001E-4</v>
      </c>
      <c r="G20" s="164">
        <v>0</v>
      </c>
      <c r="H20" s="164">
        <v>2.0000000000000001E-4</v>
      </c>
      <c r="I20" s="164">
        <v>5.0000000000000002E-5</v>
      </c>
      <c r="J20" s="164">
        <v>0</v>
      </c>
      <c r="K20" s="164">
        <v>5.0000000000000002E-5</v>
      </c>
      <c r="L20" s="164">
        <v>0</v>
      </c>
      <c r="M20" s="164">
        <v>0</v>
      </c>
      <c r="N20" s="164">
        <v>0</v>
      </c>
      <c r="O20" s="164">
        <v>2.5000000000000001E-4</v>
      </c>
      <c r="P20" s="164">
        <v>3419.7074400000001</v>
      </c>
      <c r="Q20" s="164">
        <v>0</v>
      </c>
      <c r="R20" s="165">
        <v>3419.7074400000001</v>
      </c>
      <c r="S20" s="7"/>
      <c r="T20" s="7"/>
      <c r="U20" s="7"/>
      <c r="V20" s="7"/>
      <c r="W20" s="7"/>
      <c r="X20" s="7"/>
      <c r="Y20" s="7"/>
      <c r="Z20" s="7"/>
      <c r="AA20" s="7"/>
      <c r="AB20" s="7"/>
    </row>
    <row r="21" spans="1:28" ht="13.2">
      <c r="A21" s="166"/>
      <c r="B21" s="162" t="s">
        <v>6</v>
      </c>
      <c r="C21" s="162" t="s">
        <v>114</v>
      </c>
      <c r="D21" s="162" t="s">
        <v>6</v>
      </c>
      <c r="E21" s="162">
        <v>31</v>
      </c>
      <c r="F21" s="163">
        <v>1.1000000000000001E-3</v>
      </c>
      <c r="G21" s="164">
        <v>0</v>
      </c>
      <c r="H21" s="164">
        <v>1.1000000000000001E-3</v>
      </c>
      <c r="I21" s="164">
        <v>1525.7506000000001</v>
      </c>
      <c r="J21" s="164">
        <v>555.14036999999996</v>
      </c>
      <c r="K21" s="164">
        <v>2080.8909699999999</v>
      </c>
      <c r="L21" s="164">
        <v>2639.82692</v>
      </c>
      <c r="M21" s="164">
        <v>535.20227999999997</v>
      </c>
      <c r="N21" s="164">
        <v>3175.0292000000004</v>
      </c>
      <c r="O21" s="164">
        <v>5255.9212699999998</v>
      </c>
      <c r="P21" s="164">
        <v>15381.878909999999</v>
      </c>
      <c r="Q21" s="164">
        <v>0</v>
      </c>
      <c r="R21" s="165">
        <v>15381.878909999999</v>
      </c>
      <c r="S21" s="7"/>
      <c r="T21" s="7"/>
      <c r="U21" s="7"/>
      <c r="V21" s="7"/>
      <c r="W21" s="7"/>
      <c r="X21" s="7"/>
      <c r="Y21" s="7"/>
      <c r="Z21" s="7"/>
      <c r="AA21" s="7"/>
      <c r="AB21" s="7"/>
    </row>
    <row r="22" spans="1:28" ht="13.2">
      <c r="A22" s="166"/>
      <c r="B22" s="166"/>
      <c r="C22" s="166"/>
      <c r="D22" s="166"/>
      <c r="E22" s="167">
        <v>341</v>
      </c>
      <c r="F22" s="168">
        <v>9.6999999999999994E-4</v>
      </c>
      <c r="G22" s="120">
        <v>0</v>
      </c>
      <c r="H22" s="120">
        <v>9.6999999999999994E-4</v>
      </c>
      <c r="I22" s="120">
        <v>68.196210000000008</v>
      </c>
      <c r="J22" s="120">
        <v>6.45E-3</v>
      </c>
      <c r="K22" s="120">
        <v>68.202660000000009</v>
      </c>
      <c r="L22" s="120">
        <v>0</v>
      </c>
      <c r="M22" s="120">
        <v>0</v>
      </c>
      <c r="N22" s="120">
        <v>0</v>
      </c>
      <c r="O22" s="120">
        <v>68.203630000000004</v>
      </c>
      <c r="P22" s="120">
        <v>4547.0879500000001</v>
      </c>
      <c r="Q22" s="120">
        <v>0</v>
      </c>
      <c r="R22" s="169">
        <v>4547.0879500000001</v>
      </c>
      <c r="S22" s="7"/>
      <c r="T22" s="7"/>
      <c r="U22" s="7"/>
      <c r="V22" s="7"/>
      <c r="W22" s="7"/>
      <c r="X22" s="7"/>
      <c r="Y22" s="7"/>
      <c r="Z22" s="7"/>
      <c r="AA22" s="7"/>
      <c r="AB22" s="7"/>
    </row>
    <row r="23" spans="1:28" ht="13.2">
      <c r="A23" s="166"/>
      <c r="B23" s="162" t="s">
        <v>7</v>
      </c>
      <c r="C23" s="162" t="s">
        <v>7</v>
      </c>
      <c r="D23" s="162" t="s">
        <v>7</v>
      </c>
      <c r="E23" s="162">
        <v>20</v>
      </c>
      <c r="F23" s="163">
        <v>1.093E-2</v>
      </c>
      <c r="G23" s="164">
        <v>0</v>
      </c>
      <c r="H23" s="164">
        <v>1.093E-2</v>
      </c>
      <c r="I23" s="164">
        <v>924.02811999999994</v>
      </c>
      <c r="J23" s="164">
        <v>55.5929</v>
      </c>
      <c r="K23" s="164">
        <v>979.62102000000004</v>
      </c>
      <c r="L23" s="164">
        <v>4757.5370999999996</v>
      </c>
      <c r="M23" s="164">
        <v>74.967399999999998</v>
      </c>
      <c r="N23" s="164">
        <v>4832.5045</v>
      </c>
      <c r="O23" s="164">
        <v>5812.13645</v>
      </c>
      <c r="P23" s="164">
        <v>27250.05588</v>
      </c>
      <c r="Q23" s="164">
        <v>0</v>
      </c>
      <c r="R23" s="165">
        <v>27250.05588</v>
      </c>
      <c r="S23" s="7"/>
      <c r="T23" s="7"/>
      <c r="U23" s="7"/>
      <c r="V23" s="7"/>
      <c r="W23" s="7"/>
      <c r="X23" s="7"/>
      <c r="Y23" s="7"/>
      <c r="Z23" s="7"/>
      <c r="AA23" s="7"/>
      <c r="AB23" s="7"/>
    </row>
    <row r="24" spans="1:28" ht="13.2">
      <c r="A24" s="166"/>
      <c r="B24" s="166"/>
      <c r="C24" s="162" t="s">
        <v>115</v>
      </c>
      <c r="D24" s="162" t="s">
        <v>115</v>
      </c>
      <c r="E24" s="162">
        <v>37</v>
      </c>
      <c r="F24" s="163">
        <v>0.11009000000000001</v>
      </c>
      <c r="G24" s="164">
        <v>0</v>
      </c>
      <c r="H24" s="164">
        <v>0.11009000000000001</v>
      </c>
      <c r="I24" s="164">
        <v>792.25671999999997</v>
      </c>
      <c r="J24" s="164">
        <v>7.45791</v>
      </c>
      <c r="K24" s="164">
        <v>799.71463000000006</v>
      </c>
      <c r="L24" s="164">
        <v>1638.54018</v>
      </c>
      <c r="M24" s="164">
        <v>0</v>
      </c>
      <c r="N24" s="164">
        <v>1638.54018</v>
      </c>
      <c r="O24" s="164">
        <v>2438.3649</v>
      </c>
      <c r="P24" s="164">
        <v>30309.591649999998</v>
      </c>
      <c r="Q24" s="164">
        <v>0</v>
      </c>
      <c r="R24" s="165">
        <v>30309.591649999998</v>
      </c>
      <c r="S24" s="7"/>
      <c r="T24" s="7"/>
      <c r="U24" s="7"/>
      <c r="V24" s="7"/>
      <c r="W24" s="7"/>
      <c r="X24" s="7"/>
      <c r="Y24" s="7"/>
      <c r="Z24" s="7"/>
      <c r="AA24" s="7"/>
      <c r="AB24" s="7"/>
    </row>
    <row r="25" spans="1:28" ht="13.2">
      <c r="A25" s="166"/>
      <c r="B25" s="162" t="s">
        <v>8</v>
      </c>
      <c r="C25" s="162" t="s">
        <v>116</v>
      </c>
      <c r="D25" s="162" t="s">
        <v>8</v>
      </c>
      <c r="E25" s="162">
        <v>63</v>
      </c>
      <c r="F25" s="163">
        <v>2.0000000000000002E-5</v>
      </c>
      <c r="G25" s="164">
        <v>0</v>
      </c>
      <c r="H25" s="164">
        <v>2.0000000000000002E-5</v>
      </c>
      <c r="I25" s="164">
        <v>1567.15717</v>
      </c>
      <c r="J25" s="164">
        <v>151.70554999999999</v>
      </c>
      <c r="K25" s="164">
        <v>1718.8627200000001</v>
      </c>
      <c r="L25" s="164">
        <v>14017.267250000001</v>
      </c>
      <c r="M25" s="164">
        <v>405.42403000000002</v>
      </c>
      <c r="N25" s="164">
        <v>14422.691279999999</v>
      </c>
      <c r="O25" s="164">
        <v>16141.55402</v>
      </c>
      <c r="P25" s="164">
        <v>23649.085420000003</v>
      </c>
      <c r="Q25" s="164">
        <v>0</v>
      </c>
      <c r="R25" s="165">
        <v>23649.085420000003</v>
      </c>
      <c r="S25" s="7"/>
      <c r="T25" s="7"/>
      <c r="U25" s="7"/>
      <c r="V25" s="7"/>
      <c r="W25" s="7"/>
      <c r="X25" s="7"/>
      <c r="Y25" s="7"/>
      <c r="Z25" s="7"/>
      <c r="AA25" s="7"/>
      <c r="AB25" s="7"/>
    </row>
    <row r="26" spans="1:28" ht="13.2">
      <c r="A26" s="166"/>
      <c r="B26" s="166"/>
      <c r="C26" s="166"/>
      <c r="D26" s="166"/>
      <c r="E26" s="167">
        <v>391</v>
      </c>
      <c r="F26" s="168">
        <v>0</v>
      </c>
      <c r="G26" s="120">
        <v>0</v>
      </c>
      <c r="H26" s="120">
        <v>0</v>
      </c>
      <c r="I26" s="120">
        <v>46.029989999999998</v>
      </c>
      <c r="J26" s="120">
        <v>0</v>
      </c>
      <c r="K26" s="120">
        <v>46.029989999999998</v>
      </c>
      <c r="L26" s="120">
        <v>0</v>
      </c>
      <c r="M26" s="120">
        <v>0</v>
      </c>
      <c r="N26" s="120">
        <v>0</v>
      </c>
      <c r="O26" s="120">
        <v>46.029989999999998</v>
      </c>
      <c r="P26" s="120">
        <v>2041.8157800000001</v>
      </c>
      <c r="Q26" s="120">
        <v>0</v>
      </c>
      <c r="R26" s="169">
        <v>2041.8157800000001</v>
      </c>
      <c r="S26" s="7"/>
      <c r="T26" s="7"/>
      <c r="U26" s="7"/>
      <c r="V26" s="7"/>
      <c r="W26" s="7"/>
      <c r="X26" s="7"/>
      <c r="Y26" s="7"/>
      <c r="Z26" s="7"/>
      <c r="AA26" s="7"/>
      <c r="AB26" s="7"/>
    </row>
    <row r="27" spans="1:28" ht="13.2">
      <c r="A27" s="166"/>
      <c r="B27" s="166"/>
      <c r="C27" s="166"/>
      <c r="D27" s="162" t="s">
        <v>117</v>
      </c>
      <c r="E27" s="162">
        <v>230</v>
      </c>
      <c r="F27" s="163">
        <v>0.54874999999999996</v>
      </c>
      <c r="G27" s="164">
        <v>0</v>
      </c>
      <c r="H27" s="164">
        <v>0.54874999999999996</v>
      </c>
      <c r="I27" s="164">
        <v>1008.5234499999999</v>
      </c>
      <c r="J27" s="164">
        <v>111.83296</v>
      </c>
      <c r="K27" s="164">
        <v>1120.3564099999999</v>
      </c>
      <c r="L27" s="164">
        <v>2116.2311</v>
      </c>
      <c r="M27" s="164">
        <v>56.929139999999997</v>
      </c>
      <c r="N27" s="164">
        <v>2173.1602400000002</v>
      </c>
      <c r="O27" s="164">
        <v>3294.0654</v>
      </c>
      <c r="P27" s="164">
        <v>24726.955850000002</v>
      </c>
      <c r="Q27" s="164">
        <v>0</v>
      </c>
      <c r="R27" s="165">
        <v>24726.955850000002</v>
      </c>
      <c r="S27" s="7"/>
      <c r="T27" s="7"/>
      <c r="U27" s="7"/>
      <c r="V27" s="7"/>
      <c r="W27" s="7"/>
      <c r="X27" s="7"/>
      <c r="Y27" s="7"/>
      <c r="Z27" s="7"/>
      <c r="AA27" s="7"/>
      <c r="AB27" s="7"/>
    </row>
    <row r="28" spans="1:28" ht="13.2">
      <c r="A28" s="166"/>
      <c r="B28" s="162" t="s">
        <v>9</v>
      </c>
      <c r="C28" s="162" t="s">
        <v>9</v>
      </c>
      <c r="D28" s="162" t="s">
        <v>9</v>
      </c>
      <c r="E28" s="162">
        <v>23</v>
      </c>
      <c r="F28" s="163">
        <v>20.925669999999997</v>
      </c>
      <c r="G28" s="164">
        <v>0</v>
      </c>
      <c r="H28" s="164">
        <v>20.925669999999997</v>
      </c>
      <c r="I28" s="164">
        <v>1280.2505900000001</v>
      </c>
      <c r="J28" s="164">
        <v>330.49178999999998</v>
      </c>
      <c r="K28" s="164">
        <v>1610.7423799999999</v>
      </c>
      <c r="L28" s="164">
        <v>4282.6483399999997</v>
      </c>
      <c r="M28" s="164">
        <v>320.93203000000005</v>
      </c>
      <c r="N28" s="164">
        <v>4603.5803699999997</v>
      </c>
      <c r="O28" s="164">
        <v>6235.2484199999999</v>
      </c>
      <c r="P28" s="164">
        <v>24386.961829999997</v>
      </c>
      <c r="Q28" s="164">
        <v>0</v>
      </c>
      <c r="R28" s="165">
        <v>24386.961829999997</v>
      </c>
      <c r="S28" s="7"/>
      <c r="T28" s="7"/>
      <c r="U28" s="7"/>
      <c r="V28" s="7"/>
      <c r="W28" s="7"/>
      <c r="X28" s="7"/>
      <c r="Y28" s="7"/>
      <c r="Z28" s="7"/>
      <c r="AA28" s="7"/>
      <c r="AB28" s="7"/>
    </row>
    <row r="29" spans="1:28" ht="13.2">
      <c r="A29" s="166"/>
      <c r="B29" s="166"/>
      <c r="C29" s="166"/>
      <c r="D29" s="166"/>
      <c r="E29" s="167">
        <v>342</v>
      </c>
      <c r="F29" s="168">
        <v>4.2999999999999999E-4</v>
      </c>
      <c r="G29" s="120">
        <v>0</v>
      </c>
      <c r="H29" s="120">
        <v>4.2999999999999999E-4</v>
      </c>
      <c r="I29" s="120">
        <v>13.54078</v>
      </c>
      <c r="J29" s="120">
        <v>0</v>
      </c>
      <c r="K29" s="120">
        <v>13.54078</v>
      </c>
      <c r="L29" s="120">
        <v>0</v>
      </c>
      <c r="M29" s="120">
        <v>0</v>
      </c>
      <c r="N29" s="120">
        <v>0</v>
      </c>
      <c r="O29" s="120">
        <v>13.54121</v>
      </c>
      <c r="P29" s="120">
        <v>2246.3988799999997</v>
      </c>
      <c r="Q29" s="120">
        <v>0</v>
      </c>
      <c r="R29" s="169">
        <v>2246.3988799999997</v>
      </c>
      <c r="S29" s="7"/>
      <c r="T29" s="7"/>
      <c r="U29" s="7"/>
      <c r="V29" s="7"/>
      <c r="W29" s="7"/>
      <c r="X29" s="7"/>
      <c r="Y29" s="7"/>
      <c r="Z29" s="7"/>
      <c r="AA29" s="7"/>
      <c r="AB29" s="7"/>
    </row>
    <row r="30" spans="1:28" ht="13.2">
      <c r="A30" s="166"/>
      <c r="B30" s="162" t="s">
        <v>10</v>
      </c>
      <c r="C30" s="162" t="s">
        <v>10</v>
      </c>
      <c r="D30" s="162" t="s">
        <v>10</v>
      </c>
      <c r="E30" s="162">
        <v>231</v>
      </c>
      <c r="F30" s="163">
        <v>3.8000000000000002E-4</v>
      </c>
      <c r="G30" s="164">
        <v>0</v>
      </c>
      <c r="H30" s="164">
        <v>3.8000000000000002E-4</v>
      </c>
      <c r="I30" s="164">
        <v>300.82683000000003</v>
      </c>
      <c r="J30" s="164">
        <v>1.93045</v>
      </c>
      <c r="K30" s="164">
        <v>302.75728000000004</v>
      </c>
      <c r="L30" s="164">
        <v>406.69292999999999</v>
      </c>
      <c r="M30" s="164">
        <v>0</v>
      </c>
      <c r="N30" s="164">
        <v>406.69292999999999</v>
      </c>
      <c r="O30" s="164">
        <v>709.45058999999992</v>
      </c>
      <c r="P30" s="164">
        <v>4201.8001100000001</v>
      </c>
      <c r="Q30" s="164">
        <v>0</v>
      </c>
      <c r="R30" s="165">
        <v>4201.8001100000001</v>
      </c>
      <c r="S30" s="7"/>
      <c r="T30" s="7"/>
      <c r="U30" s="7"/>
      <c r="V30" s="7"/>
      <c r="W30" s="7"/>
      <c r="X30" s="7"/>
      <c r="Y30" s="7"/>
      <c r="Z30" s="7"/>
      <c r="AA30" s="7"/>
      <c r="AB30" s="7"/>
    </row>
    <row r="31" spans="1:28" ht="13.2">
      <c r="A31" s="166"/>
      <c r="B31" s="162" t="s">
        <v>118</v>
      </c>
      <c r="C31" s="162" t="s">
        <v>118</v>
      </c>
      <c r="D31" s="162" t="s">
        <v>118</v>
      </c>
      <c r="E31" s="162">
        <v>30</v>
      </c>
      <c r="F31" s="163">
        <v>2.1829999999999999E-2</v>
      </c>
      <c r="G31" s="164">
        <v>0</v>
      </c>
      <c r="H31" s="164">
        <v>2.1829999999999999E-2</v>
      </c>
      <c r="I31" s="164">
        <v>1536.80449</v>
      </c>
      <c r="J31" s="164">
        <v>359.04260999999997</v>
      </c>
      <c r="K31" s="164">
        <v>1895.8471000000002</v>
      </c>
      <c r="L31" s="164">
        <v>2706.8184799999999</v>
      </c>
      <c r="M31" s="164">
        <v>256.77593999999999</v>
      </c>
      <c r="N31" s="164">
        <v>2963.5944199999999</v>
      </c>
      <c r="O31" s="164">
        <v>4859.46335</v>
      </c>
      <c r="P31" s="164">
        <v>34927.853139999999</v>
      </c>
      <c r="Q31" s="164">
        <v>0</v>
      </c>
      <c r="R31" s="165">
        <v>34927.853139999999</v>
      </c>
      <c r="S31" s="7"/>
      <c r="T31" s="7"/>
      <c r="U31" s="7"/>
      <c r="V31" s="7"/>
      <c r="W31" s="7"/>
      <c r="X31" s="7"/>
      <c r="Y31" s="7"/>
      <c r="Z31" s="7"/>
      <c r="AA31" s="7"/>
      <c r="AB31" s="7"/>
    </row>
    <row r="32" spans="1:28" ht="13.2">
      <c r="A32" s="166"/>
      <c r="B32" s="166"/>
      <c r="C32" s="166"/>
      <c r="D32" s="166"/>
      <c r="E32" s="167">
        <v>314</v>
      </c>
      <c r="F32" s="168">
        <v>0.10044</v>
      </c>
      <c r="G32" s="120">
        <v>0</v>
      </c>
      <c r="H32" s="120">
        <v>0.10044</v>
      </c>
      <c r="I32" s="120">
        <v>14.49675</v>
      </c>
      <c r="J32" s="120">
        <v>6.8729999999999999E-2</v>
      </c>
      <c r="K32" s="120">
        <v>14.565479999999999</v>
      </c>
      <c r="L32" s="120">
        <v>0</v>
      </c>
      <c r="M32" s="120">
        <v>0</v>
      </c>
      <c r="N32" s="120">
        <v>0</v>
      </c>
      <c r="O32" s="120">
        <v>14.66592</v>
      </c>
      <c r="P32" s="120">
        <v>3429.5972200000001</v>
      </c>
      <c r="Q32" s="120">
        <v>0</v>
      </c>
      <c r="R32" s="169">
        <v>3429.5972200000001</v>
      </c>
      <c r="S32" s="7"/>
      <c r="T32" s="7"/>
      <c r="U32" s="7"/>
      <c r="V32" s="7"/>
      <c r="W32" s="7"/>
      <c r="X32" s="7"/>
      <c r="Y32" s="7"/>
      <c r="Z32" s="7"/>
      <c r="AA32" s="7"/>
      <c r="AB32" s="7"/>
    </row>
    <row r="33" spans="1:28" ht="13.2">
      <c r="A33" s="166"/>
      <c r="B33" s="166"/>
      <c r="C33" s="166"/>
      <c r="D33" s="166"/>
      <c r="E33" s="167">
        <v>328</v>
      </c>
      <c r="F33" s="168">
        <v>5.3E-3</v>
      </c>
      <c r="G33" s="120">
        <v>0</v>
      </c>
      <c r="H33" s="120">
        <v>5.3E-3</v>
      </c>
      <c r="I33" s="120">
        <v>35.258249999999997</v>
      </c>
      <c r="J33" s="120">
        <v>3.4500000000000004E-3</v>
      </c>
      <c r="K33" s="120">
        <v>35.261699999999998</v>
      </c>
      <c r="L33" s="120">
        <v>0</v>
      </c>
      <c r="M33" s="120">
        <v>0</v>
      </c>
      <c r="N33" s="120">
        <v>0</v>
      </c>
      <c r="O33" s="120">
        <v>35.267000000000003</v>
      </c>
      <c r="P33" s="120">
        <v>4436.6278400000001</v>
      </c>
      <c r="Q33" s="120">
        <v>0</v>
      </c>
      <c r="R33" s="169">
        <v>4436.6278400000001</v>
      </c>
      <c r="S33" s="7"/>
      <c r="T33" s="7"/>
      <c r="U33" s="7"/>
      <c r="V33" s="7"/>
      <c r="W33" s="7"/>
      <c r="X33" s="7"/>
      <c r="Y33" s="7"/>
      <c r="Z33" s="7"/>
      <c r="AA33" s="7"/>
      <c r="AB33" s="7"/>
    </row>
    <row r="34" spans="1:28" ht="13.2">
      <c r="A34" s="166"/>
      <c r="B34" s="166"/>
      <c r="C34" s="162" t="s">
        <v>119</v>
      </c>
      <c r="D34" s="162" t="s">
        <v>120</v>
      </c>
      <c r="E34" s="162">
        <v>76</v>
      </c>
      <c r="F34" s="163">
        <v>0.36781000000000003</v>
      </c>
      <c r="G34" s="164">
        <v>0</v>
      </c>
      <c r="H34" s="164">
        <v>0.36781000000000003</v>
      </c>
      <c r="I34" s="164">
        <v>716.42286000000001</v>
      </c>
      <c r="J34" s="164">
        <v>15.322509999999999</v>
      </c>
      <c r="K34" s="164">
        <v>731.74536999999998</v>
      </c>
      <c r="L34" s="164">
        <v>508.22371999999996</v>
      </c>
      <c r="M34" s="164">
        <v>0.50026000000000004</v>
      </c>
      <c r="N34" s="164">
        <v>508.72397999999998</v>
      </c>
      <c r="O34" s="164">
        <v>1240.8371599999998</v>
      </c>
      <c r="P34" s="164">
        <v>17412.512309999998</v>
      </c>
      <c r="Q34" s="164">
        <v>0</v>
      </c>
      <c r="R34" s="165">
        <v>17412.512309999998</v>
      </c>
      <c r="S34" s="7"/>
      <c r="T34" s="7"/>
      <c r="U34" s="7"/>
      <c r="V34" s="7"/>
      <c r="W34" s="7"/>
      <c r="X34" s="7"/>
      <c r="Y34" s="7"/>
      <c r="Z34" s="7"/>
      <c r="AA34" s="7"/>
      <c r="AB34" s="7"/>
    </row>
    <row r="35" spans="1:28" ht="13.2">
      <c r="A35" s="166"/>
      <c r="B35" s="162" t="s">
        <v>12</v>
      </c>
      <c r="C35" s="162" t="s">
        <v>121</v>
      </c>
      <c r="D35" s="162" t="s">
        <v>122</v>
      </c>
      <c r="E35" s="162">
        <v>26</v>
      </c>
      <c r="F35" s="163">
        <v>0.17981</v>
      </c>
      <c r="G35" s="164">
        <v>0</v>
      </c>
      <c r="H35" s="164">
        <v>0.17981</v>
      </c>
      <c r="I35" s="164">
        <v>1095.2349400000001</v>
      </c>
      <c r="J35" s="164">
        <v>21.01041</v>
      </c>
      <c r="K35" s="164">
        <v>1116.2453500000001</v>
      </c>
      <c r="L35" s="164">
        <v>963.97631999999999</v>
      </c>
      <c r="M35" s="164">
        <v>9.62087</v>
      </c>
      <c r="N35" s="164">
        <v>973.59718999999996</v>
      </c>
      <c r="O35" s="164">
        <v>2090.0223500000002</v>
      </c>
      <c r="P35" s="164">
        <v>27588.101500000001</v>
      </c>
      <c r="Q35" s="164">
        <v>0</v>
      </c>
      <c r="R35" s="165">
        <v>27588.101500000001</v>
      </c>
      <c r="S35" s="7"/>
      <c r="T35" s="7"/>
      <c r="U35" s="7"/>
      <c r="V35" s="7"/>
      <c r="W35" s="7"/>
      <c r="X35" s="7"/>
      <c r="Y35" s="7"/>
      <c r="Z35" s="7"/>
      <c r="AA35" s="7"/>
      <c r="AB35" s="7"/>
    </row>
    <row r="36" spans="1:28" ht="13.2">
      <c r="A36" s="166"/>
      <c r="B36" s="166"/>
      <c r="C36" s="166"/>
      <c r="D36" s="166"/>
      <c r="E36" s="167">
        <v>329</v>
      </c>
      <c r="F36" s="168">
        <v>2.8799999999999997E-3</v>
      </c>
      <c r="G36" s="120">
        <v>0</v>
      </c>
      <c r="H36" s="120">
        <v>2.8799999999999997E-3</v>
      </c>
      <c r="I36" s="120">
        <v>46.63599</v>
      </c>
      <c r="J36" s="120">
        <v>0</v>
      </c>
      <c r="K36" s="120">
        <v>46.63599</v>
      </c>
      <c r="L36" s="120">
        <v>0</v>
      </c>
      <c r="M36" s="120">
        <v>0</v>
      </c>
      <c r="N36" s="120">
        <v>0</v>
      </c>
      <c r="O36" s="120">
        <v>46.638870000000004</v>
      </c>
      <c r="P36" s="120">
        <v>4888.0949800000008</v>
      </c>
      <c r="Q36" s="120">
        <v>0</v>
      </c>
      <c r="R36" s="169">
        <v>4888.0949800000008</v>
      </c>
      <c r="S36" s="7"/>
      <c r="T36" s="7"/>
      <c r="U36" s="7"/>
      <c r="V36" s="7"/>
      <c r="W36" s="7"/>
      <c r="X36" s="7"/>
      <c r="Y36" s="7"/>
      <c r="Z36" s="7"/>
      <c r="AA36" s="7"/>
      <c r="AB36" s="7"/>
    </row>
    <row r="37" spans="1:28" ht="13.2">
      <c r="A37" s="166"/>
      <c r="B37" s="166"/>
      <c r="C37" s="162" t="s">
        <v>12</v>
      </c>
      <c r="D37" s="162" t="s">
        <v>12</v>
      </c>
      <c r="E37" s="162">
        <v>9</v>
      </c>
      <c r="F37" s="163">
        <v>24.402909999999999</v>
      </c>
      <c r="G37" s="164">
        <v>0</v>
      </c>
      <c r="H37" s="164">
        <v>24.402909999999999</v>
      </c>
      <c r="I37" s="164">
        <v>986.53445999999997</v>
      </c>
      <c r="J37" s="164">
        <v>13.981339999999999</v>
      </c>
      <c r="K37" s="164">
        <v>1000.5158</v>
      </c>
      <c r="L37" s="164">
        <v>1031.77423</v>
      </c>
      <c r="M37" s="164">
        <v>3.4487100000000002</v>
      </c>
      <c r="N37" s="164">
        <v>1035.2229399999999</v>
      </c>
      <c r="O37" s="164">
        <v>2060.14165</v>
      </c>
      <c r="P37" s="164">
        <v>35917.397689999998</v>
      </c>
      <c r="Q37" s="164">
        <v>0</v>
      </c>
      <c r="R37" s="165">
        <v>35917.397689999998</v>
      </c>
      <c r="S37" s="7"/>
      <c r="T37" s="7"/>
      <c r="U37" s="7"/>
      <c r="V37" s="7"/>
      <c r="W37" s="7"/>
      <c r="X37" s="7"/>
      <c r="Y37" s="7"/>
      <c r="Z37" s="7"/>
      <c r="AA37" s="7"/>
      <c r="AB37" s="7"/>
    </row>
    <row r="38" spans="1:28" ht="13.2">
      <c r="A38" s="166"/>
      <c r="B38" s="166"/>
      <c r="C38" s="166"/>
      <c r="D38" s="166"/>
      <c r="E38" s="167">
        <v>281</v>
      </c>
      <c r="F38" s="168">
        <v>1.6000000000000001E-4</v>
      </c>
      <c r="G38" s="120">
        <v>0</v>
      </c>
      <c r="H38" s="120">
        <v>1.6000000000000001E-4</v>
      </c>
      <c r="I38" s="120">
        <v>14.910080000000001</v>
      </c>
      <c r="J38" s="120">
        <v>3.8310000000000004E-2</v>
      </c>
      <c r="K38" s="120">
        <v>14.94839</v>
      </c>
      <c r="L38" s="120">
        <v>0</v>
      </c>
      <c r="M38" s="120">
        <v>0</v>
      </c>
      <c r="N38" s="120">
        <v>0</v>
      </c>
      <c r="O38" s="120">
        <v>14.948549999999999</v>
      </c>
      <c r="P38" s="120">
        <v>2840.5120499999998</v>
      </c>
      <c r="Q38" s="120">
        <v>0</v>
      </c>
      <c r="R38" s="169">
        <v>2840.5120499999998</v>
      </c>
      <c r="S38" s="7"/>
      <c r="T38" s="7"/>
      <c r="U38" s="7"/>
      <c r="V38" s="7"/>
      <c r="W38" s="7"/>
      <c r="X38" s="7"/>
      <c r="Y38" s="7"/>
      <c r="Z38" s="7"/>
      <c r="AA38" s="7"/>
      <c r="AB38" s="7"/>
    </row>
    <row r="39" spans="1:28" ht="13.2">
      <c r="A39" s="166"/>
      <c r="B39" s="166"/>
      <c r="C39" s="162" t="s">
        <v>123</v>
      </c>
      <c r="D39" s="162" t="s">
        <v>123</v>
      </c>
      <c r="E39" s="162">
        <v>225</v>
      </c>
      <c r="F39" s="163">
        <v>1.7999999999999998E-4</v>
      </c>
      <c r="G39" s="164">
        <v>0</v>
      </c>
      <c r="H39" s="164">
        <v>1.7999999999999998E-4</v>
      </c>
      <c r="I39" s="164">
        <v>919.65750000000003</v>
      </c>
      <c r="J39" s="164">
        <v>183.08070999999998</v>
      </c>
      <c r="K39" s="164">
        <v>1102.73821</v>
      </c>
      <c r="L39" s="164">
        <v>542.33560999999997</v>
      </c>
      <c r="M39" s="164">
        <v>127.12383</v>
      </c>
      <c r="N39" s="164">
        <v>669.45943999999997</v>
      </c>
      <c r="O39" s="164">
        <v>1772.1978300000001</v>
      </c>
      <c r="P39" s="164">
        <v>9552.2648699999991</v>
      </c>
      <c r="Q39" s="164">
        <v>0</v>
      </c>
      <c r="R39" s="165">
        <v>9552.2648699999991</v>
      </c>
      <c r="S39" s="7"/>
      <c r="T39" s="7"/>
      <c r="U39" s="7"/>
      <c r="V39" s="7"/>
      <c r="W39" s="7"/>
      <c r="X39" s="7"/>
      <c r="Y39" s="7"/>
      <c r="Z39" s="7"/>
      <c r="AA39" s="7"/>
      <c r="AB39" s="7"/>
    </row>
    <row r="40" spans="1:28" ht="13.2">
      <c r="A40" s="166"/>
      <c r="B40" s="166"/>
      <c r="C40" s="162" t="s">
        <v>124</v>
      </c>
      <c r="D40" s="162" t="s">
        <v>124</v>
      </c>
      <c r="E40" s="162">
        <v>33</v>
      </c>
      <c r="F40" s="163">
        <v>6.6450000000000009E-2</v>
      </c>
      <c r="G40" s="164">
        <v>0</v>
      </c>
      <c r="H40" s="164">
        <v>6.6450000000000009E-2</v>
      </c>
      <c r="I40" s="164">
        <v>739.37529000000006</v>
      </c>
      <c r="J40" s="164">
        <v>33.183140000000002</v>
      </c>
      <c r="K40" s="164">
        <v>772.55843000000004</v>
      </c>
      <c r="L40" s="164">
        <v>787.87502000000006</v>
      </c>
      <c r="M40" s="164">
        <v>8.8440599999999989</v>
      </c>
      <c r="N40" s="164">
        <v>796.71907999999996</v>
      </c>
      <c r="O40" s="164">
        <v>1569.3439599999999</v>
      </c>
      <c r="P40" s="164">
        <v>20357.656219999997</v>
      </c>
      <c r="Q40" s="164">
        <v>0</v>
      </c>
      <c r="R40" s="165">
        <v>20357.656219999997</v>
      </c>
      <c r="S40" s="7"/>
      <c r="T40" s="7"/>
      <c r="U40" s="7"/>
      <c r="V40" s="7"/>
      <c r="W40" s="7"/>
      <c r="X40" s="7"/>
      <c r="Y40" s="7"/>
      <c r="Z40" s="7"/>
      <c r="AA40" s="7"/>
      <c r="AB40" s="7"/>
    </row>
    <row r="41" spans="1:28" ht="13.2">
      <c r="A41" s="166"/>
      <c r="B41" s="162" t="s">
        <v>125</v>
      </c>
      <c r="C41" s="162" t="s">
        <v>126</v>
      </c>
      <c r="D41" s="162" t="s">
        <v>126</v>
      </c>
      <c r="E41" s="162">
        <v>218</v>
      </c>
      <c r="F41" s="163">
        <v>1.41E-3</v>
      </c>
      <c r="G41" s="164">
        <v>0</v>
      </c>
      <c r="H41" s="164">
        <v>1.41E-3</v>
      </c>
      <c r="I41" s="164">
        <v>395.59100999999998</v>
      </c>
      <c r="J41" s="164">
        <v>1.5056700000000001</v>
      </c>
      <c r="K41" s="164">
        <v>397.09667999999999</v>
      </c>
      <c r="L41" s="164">
        <v>412.96413000000001</v>
      </c>
      <c r="M41" s="164">
        <v>0</v>
      </c>
      <c r="N41" s="164">
        <v>412.96413000000001</v>
      </c>
      <c r="O41" s="164">
        <v>810.06222000000002</v>
      </c>
      <c r="P41" s="164">
        <v>13267.42475</v>
      </c>
      <c r="Q41" s="164">
        <v>0</v>
      </c>
      <c r="R41" s="165">
        <v>13267.42475</v>
      </c>
      <c r="S41" s="7"/>
      <c r="T41" s="7"/>
      <c r="U41" s="7"/>
      <c r="V41" s="7"/>
      <c r="W41" s="7"/>
      <c r="X41" s="7"/>
      <c r="Y41" s="7"/>
      <c r="Z41" s="7"/>
      <c r="AA41" s="7"/>
      <c r="AB41" s="7"/>
    </row>
    <row r="42" spans="1:28" ht="13.2">
      <c r="A42" s="166"/>
      <c r="B42" s="166"/>
      <c r="C42" s="166"/>
      <c r="D42" s="162" t="s">
        <v>127</v>
      </c>
      <c r="E42" s="162">
        <v>355</v>
      </c>
      <c r="F42" s="163">
        <v>0.12359999999999999</v>
      </c>
      <c r="G42" s="164">
        <v>0</v>
      </c>
      <c r="H42" s="164">
        <v>0.12359999999999999</v>
      </c>
      <c r="I42" s="164">
        <v>3.3360000000000001E-2</v>
      </c>
      <c r="J42" s="164">
        <v>0</v>
      </c>
      <c r="K42" s="164">
        <v>3.3360000000000001E-2</v>
      </c>
      <c r="L42" s="164">
        <v>0</v>
      </c>
      <c r="M42" s="164">
        <v>0</v>
      </c>
      <c r="N42" s="164">
        <v>0</v>
      </c>
      <c r="O42" s="164">
        <v>0.15696000000000002</v>
      </c>
      <c r="P42" s="164">
        <v>8795.3418000000001</v>
      </c>
      <c r="Q42" s="164">
        <v>0</v>
      </c>
      <c r="R42" s="165">
        <v>8795.3418000000001</v>
      </c>
      <c r="S42" s="7"/>
      <c r="T42" s="7"/>
      <c r="U42" s="7"/>
      <c r="V42" s="7"/>
      <c r="W42" s="7"/>
      <c r="X42" s="7"/>
      <c r="Y42" s="7"/>
      <c r="Z42" s="7"/>
      <c r="AA42" s="7"/>
      <c r="AB42" s="7"/>
    </row>
    <row r="43" spans="1:28" ht="13.2">
      <c r="A43" s="166"/>
      <c r="B43" s="166"/>
      <c r="C43" s="162" t="s">
        <v>128</v>
      </c>
      <c r="D43" s="162" t="s">
        <v>129</v>
      </c>
      <c r="E43" s="162">
        <v>221</v>
      </c>
      <c r="F43" s="163">
        <v>0.70205999999999991</v>
      </c>
      <c r="G43" s="164">
        <v>0</v>
      </c>
      <c r="H43" s="164">
        <v>0.70205999999999991</v>
      </c>
      <c r="I43" s="164">
        <v>617.87536</v>
      </c>
      <c r="J43" s="164">
        <v>28.634679999999999</v>
      </c>
      <c r="K43" s="164">
        <v>646.51004</v>
      </c>
      <c r="L43" s="164">
        <v>1063.5127500000001</v>
      </c>
      <c r="M43" s="164">
        <v>36.534179999999999</v>
      </c>
      <c r="N43" s="164">
        <v>1100.04693</v>
      </c>
      <c r="O43" s="164">
        <v>1747.2590299999999</v>
      </c>
      <c r="P43" s="164">
        <v>17793.142660000001</v>
      </c>
      <c r="Q43" s="164">
        <v>0</v>
      </c>
      <c r="R43" s="165">
        <v>17793.142660000001</v>
      </c>
      <c r="S43" s="7"/>
      <c r="T43" s="7"/>
      <c r="U43" s="7"/>
      <c r="V43" s="7"/>
      <c r="W43" s="7"/>
      <c r="X43" s="7"/>
      <c r="Y43" s="7"/>
      <c r="Z43" s="7"/>
      <c r="AA43" s="7"/>
      <c r="AB43" s="7"/>
    </row>
    <row r="44" spans="1:28" ht="13.2">
      <c r="A44" s="166"/>
      <c r="B44" s="166"/>
      <c r="C44" s="166"/>
      <c r="D44" s="162" t="s">
        <v>128</v>
      </c>
      <c r="E44" s="162">
        <v>18</v>
      </c>
      <c r="F44" s="163">
        <v>2.878E-2</v>
      </c>
      <c r="G44" s="164">
        <v>0</v>
      </c>
      <c r="H44" s="164">
        <v>2.878E-2</v>
      </c>
      <c r="I44" s="164">
        <v>1191.56628</v>
      </c>
      <c r="J44" s="164">
        <v>210.3022</v>
      </c>
      <c r="K44" s="164">
        <v>1401.8684800000001</v>
      </c>
      <c r="L44" s="164">
        <v>5868.4257400000006</v>
      </c>
      <c r="M44" s="164">
        <v>404.10996999999998</v>
      </c>
      <c r="N44" s="164">
        <v>6272.5357100000001</v>
      </c>
      <c r="O44" s="164">
        <v>7674.4329699999998</v>
      </c>
      <c r="P44" s="164">
        <v>34907.137289999999</v>
      </c>
      <c r="Q44" s="164">
        <v>0</v>
      </c>
      <c r="R44" s="165">
        <v>34907.137289999999</v>
      </c>
      <c r="S44" s="7"/>
      <c r="T44" s="7"/>
      <c r="U44" s="7"/>
      <c r="V44" s="7"/>
      <c r="W44" s="7"/>
      <c r="X44" s="7"/>
      <c r="Y44" s="7"/>
      <c r="Z44" s="7"/>
      <c r="AA44" s="7"/>
      <c r="AB44" s="7"/>
    </row>
    <row r="45" spans="1:28" ht="13.2">
      <c r="A45" s="166"/>
      <c r="B45" s="166"/>
      <c r="C45" s="166"/>
      <c r="D45" s="166"/>
      <c r="E45" s="167">
        <v>283</v>
      </c>
      <c r="F45" s="168">
        <v>1.455E-2</v>
      </c>
      <c r="G45" s="120">
        <v>0</v>
      </c>
      <c r="H45" s="120">
        <v>1.455E-2</v>
      </c>
      <c r="I45" s="120">
        <v>17.21265</v>
      </c>
      <c r="J45" s="120">
        <v>1.039E-2</v>
      </c>
      <c r="K45" s="120">
        <v>17.223040000000001</v>
      </c>
      <c r="L45" s="120">
        <v>0</v>
      </c>
      <c r="M45" s="120">
        <v>0</v>
      </c>
      <c r="N45" s="120">
        <v>0</v>
      </c>
      <c r="O45" s="120">
        <v>17.237590000000001</v>
      </c>
      <c r="P45" s="120">
        <v>2888.81223</v>
      </c>
      <c r="Q45" s="120">
        <v>0</v>
      </c>
      <c r="R45" s="169">
        <v>2888.81223</v>
      </c>
      <c r="S45" s="7"/>
      <c r="T45" s="7"/>
      <c r="U45" s="7"/>
      <c r="V45" s="7"/>
      <c r="W45" s="7"/>
      <c r="X45" s="7"/>
      <c r="Y45" s="7"/>
      <c r="Z45" s="7"/>
      <c r="AA45" s="7"/>
      <c r="AB45" s="7"/>
    </row>
    <row r="46" spans="1:28" ht="13.2">
      <c r="A46" s="166"/>
      <c r="B46" s="162" t="s">
        <v>14</v>
      </c>
      <c r="C46" s="162" t="s">
        <v>130</v>
      </c>
      <c r="D46" s="162" t="s">
        <v>131</v>
      </c>
      <c r="E46" s="162">
        <v>17</v>
      </c>
      <c r="F46" s="163">
        <v>4.6500000000000005E-3</v>
      </c>
      <c r="G46" s="164">
        <v>0</v>
      </c>
      <c r="H46" s="164">
        <v>4.6500000000000005E-3</v>
      </c>
      <c r="I46" s="164">
        <v>1425.84222</v>
      </c>
      <c r="J46" s="164">
        <v>65.084919999999997</v>
      </c>
      <c r="K46" s="164">
        <v>1490.92714</v>
      </c>
      <c r="L46" s="164">
        <v>3730.2880299999997</v>
      </c>
      <c r="M46" s="164">
        <v>204.6088</v>
      </c>
      <c r="N46" s="164">
        <v>3934.8968300000001</v>
      </c>
      <c r="O46" s="164">
        <v>5425.8286200000002</v>
      </c>
      <c r="P46" s="164">
        <v>14851.78405</v>
      </c>
      <c r="Q46" s="164">
        <v>0</v>
      </c>
      <c r="R46" s="165">
        <v>14851.78405</v>
      </c>
      <c r="S46" s="7"/>
      <c r="T46" s="7"/>
      <c r="U46" s="7"/>
      <c r="V46" s="7"/>
      <c r="W46" s="7"/>
      <c r="X46" s="7"/>
      <c r="Y46" s="7"/>
      <c r="Z46" s="7"/>
      <c r="AA46" s="7"/>
      <c r="AB46" s="7"/>
    </row>
    <row r="47" spans="1:28" ht="13.2">
      <c r="A47" s="166"/>
      <c r="B47" s="166"/>
      <c r="C47" s="162" t="s">
        <v>132</v>
      </c>
      <c r="D47" s="162" t="s">
        <v>132</v>
      </c>
      <c r="E47" s="162">
        <v>62</v>
      </c>
      <c r="F47" s="163">
        <v>1.08E-3</v>
      </c>
      <c r="G47" s="164">
        <v>0</v>
      </c>
      <c r="H47" s="164">
        <v>1.08E-3</v>
      </c>
      <c r="I47" s="164">
        <v>663.10208999999998</v>
      </c>
      <c r="J47" s="164">
        <v>25.765130000000003</v>
      </c>
      <c r="K47" s="164">
        <v>688.86721999999997</v>
      </c>
      <c r="L47" s="164">
        <v>731.80724999999995</v>
      </c>
      <c r="M47" s="164">
        <v>10.153219999999999</v>
      </c>
      <c r="N47" s="164">
        <v>741.96046999999999</v>
      </c>
      <c r="O47" s="164">
        <v>1430.8287700000001</v>
      </c>
      <c r="P47" s="164">
        <v>14540.211740000001</v>
      </c>
      <c r="Q47" s="164">
        <v>0</v>
      </c>
      <c r="R47" s="165">
        <v>14540.211740000001</v>
      </c>
      <c r="S47" s="7"/>
      <c r="T47" s="7"/>
      <c r="U47" s="7"/>
      <c r="V47" s="7"/>
      <c r="W47" s="7"/>
      <c r="X47" s="7"/>
      <c r="Y47" s="7"/>
      <c r="Z47" s="7"/>
      <c r="AA47" s="7"/>
      <c r="AB47" s="7"/>
    </row>
    <row r="48" spans="1:28" ht="13.2">
      <c r="A48" s="166"/>
      <c r="B48" s="166"/>
      <c r="C48" s="166"/>
      <c r="D48" s="166"/>
      <c r="E48" s="167">
        <v>330</v>
      </c>
      <c r="F48" s="168">
        <v>1.027E-2</v>
      </c>
      <c r="G48" s="120">
        <v>0</v>
      </c>
      <c r="H48" s="120">
        <v>1.027E-2</v>
      </c>
      <c r="I48" s="120">
        <v>10.02242</v>
      </c>
      <c r="J48" s="120">
        <v>0</v>
      </c>
      <c r="K48" s="120">
        <v>10.02242</v>
      </c>
      <c r="L48" s="120">
        <v>0</v>
      </c>
      <c r="M48" s="120">
        <v>0</v>
      </c>
      <c r="N48" s="120">
        <v>0</v>
      </c>
      <c r="O48" s="120">
        <v>10.032690000000001</v>
      </c>
      <c r="P48" s="120">
        <v>2395.2260799999999</v>
      </c>
      <c r="Q48" s="120">
        <v>0</v>
      </c>
      <c r="R48" s="169">
        <v>2395.2260799999999</v>
      </c>
      <c r="S48" s="7"/>
      <c r="T48" s="7"/>
      <c r="U48" s="7"/>
      <c r="V48" s="7"/>
      <c r="W48" s="7"/>
      <c r="X48" s="7"/>
      <c r="Y48" s="7"/>
      <c r="Z48" s="7"/>
      <c r="AA48" s="7"/>
      <c r="AB48" s="7"/>
    </row>
    <row r="49" spans="1:28" ht="13.2">
      <c r="A49" s="166"/>
      <c r="B49" s="166"/>
      <c r="C49" s="162" t="s">
        <v>133</v>
      </c>
      <c r="D49" s="162" t="s">
        <v>134</v>
      </c>
      <c r="E49" s="162">
        <v>212</v>
      </c>
      <c r="F49" s="163">
        <v>1.0500000000000002E-3</v>
      </c>
      <c r="G49" s="164">
        <v>0</v>
      </c>
      <c r="H49" s="164">
        <v>1.0500000000000002E-3</v>
      </c>
      <c r="I49" s="164">
        <v>542.71634999999992</v>
      </c>
      <c r="J49" s="164">
        <v>55.562940000000005</v>
      </c>
      <c r="K49" s="164">
        <v>598.27929000000006</v>
      </c>
      <c r="L49" s="164">
        <v>805.30531999999994</v>
      </c>
      <c r="M49" s="164">
        <v>3.7944400000000003</v>
      </c>
      <c r="N49" s="164">
        <v>809.09976000000006</v>
      </c>
      <c r="O49" s="164">
        <v>1407.3801000000001</v>
      </c>
      <c r="P49" s="164">
        <v>23749.131659999999</v>
      </c>
      <c r="Q49" s="164">
        <v>0</v>
      </c>
      <c r="R49" s="165">
        <v>23749.131659999999</v>
      </c>
      <c r="S49" s="7"/>
      <c r="T49" s="7"/>
      <c r="U49" s="7"/>
      <c r="V49" s="7"/>
      <c r="W49" s="7"/>
      <c r="X49" s="7"/>
      <c r="Y49" s="7"/>
      <c r="Z49" s="7"/>
      <c r="AA49" s="7"/>
      <c r="AB49" s="7"/>
    </row>
    <row r="50" spans="1:28" ht="13.2">
      <c r="A50" s="166"/>
      <c r="B50" s="166"/>
      <c r="C50" s="166"/>
      <c r="D50" s="166"/>
      <c r="E50" s="167">
        <v>331</v>
      </c>
      <c r="F50" s="168">
        <v>5.3329999999999995E-2</v>
      </c>
      <c r="G50" s="120">
        <v>0</v>
      </c>
      <c r="H50" s="120">
        <v>5.3329999999999995E-2</v>
      </c>
      <c r="I50" s="120">
        <v>19.226230000000001</v>
      </c>
      <c r="J50" s="120">
        <v>1.2099999999999999E-3</v>
      </c>
      <c r="K50" s="120">
        <v>19.227439999999998</v>
      </c>
      <c r="L50" s="120">
        <v>0</v>
      </c>
      <c r="M50" s="120">
        <v>0</v>
      </c>
      <c r="N50" s="120">
        <v>0</v>
      </c>
      <c r="O50" s="120">
        <v>19.28077</v>
      </c>
      <c r="P50" s="120">
        <v>2415.9191700000001</v>
      </c>
      <c r="Q50" s="120">
        <v>0</v>
      </c>
      <c r="R50" s="169">
        <v>2415.9191700000001</v>
      </c>
      <c r="S50" s="7"/>
      <c r="T50" s="7"/>
      <c r="U50" s="7"/>
      <c r="V50" s="7"/>
      <c r="W50" s="7"/>
      <c r="X50" s="7"/>
      <c r="Y50" s="7"/>
      <c r="Z50" s="7"/>
      <c r="AA50" s="7"/>
      <c r="AB50" s="7"/>
    </row>
    <row r="51" spans="1:28" ht="13.2">
      <c r="A51" s="166"/>
      <c r="B51" s="166"/>
      <c r="C51" s="166"/>
      <c r="D51" s="162" t="s">
        <v>133</v>
      </c>
      <c r="E51" s="162">
        <v>6</v>
      </c>
      <c r="F51" s="163">
        <v>8.5900000000000004E-2</v>
      </c>
      <c r="G51" s="164">
        <v>0</v>
      </c>
      <c r="H51" s="164">
        <v>8.5900000000000004E-2</v>
      </c>
      <c r="I51" s="164">
        <v>1551.3321599999999</v>
      </c>
      <c r="J51" s="164">
        <v>140.19869</v>
      </c>
      <c r="K51" s="164">
        <v>1691.5308500000001</v>
      </c>
      <c r="L51" s="164">
        <v>6095.9458600000007</v>
      </c>
      <c r="M51" s="164">
        <v>507.09575999999998</v>
      </c>
      <c r="N51" s="164">
        <v>6603.04162</v>
      </c>
      <c r="O51" s="164">
        <v>8294.658370000001</v>
      </c>
      <c r="P51" s="164">
        <v>38682.342130000005</v>
      </c>
      <c r="Q51" s="164">
        <v>0</v>
      </c>
      <c r="R51" s="165">
        <v>38682.342130000005</v>
      </c>
      <c r="S51" s="7"/>
      <c r="T51" s="7"/>
      <c r="U51" s="7"/>
      <c r="V51" s="7"/>
      <c r="W51" s="7"/>
      <c r="X51" s="7"/>
      <c r="Y51" s="7"/>
      <c r="Z51" s="7"/>
      <c r="AA51" s="7"/>
      <c r="AB51" s="7"/>
    </row>
    <row r="52" spans="1:28" ht="13.2">
      <c r="A52" s="166"/>
      <c r="B52" s="166"/>
      <c r="C52" s="166"/>
      <c r="D52" s="166"/>
      <c r="E52" s="167">
        <v>85</v>
      </c>
      <c r="F52" s="168">
        <v>1.1429999999999999E-2</v>
      </c>
      <c r="G52" s="120">
        <v>0</v>
      </c>
      <c r="H52" s="120">
        <v>1.1429999999999999E-2</v>
      </c>
      <c r="I52" s="120">
        <v>644.89052000000004</v>
      </c>
      <c r="J52" s="120">
        <v>80.761240000000001</v>
      </c>
      <c r="K52" s="120">
        <v>725.65175999999997</v>
      </c>
      <c r="L52" s="120">
        <v>2974.9221299999999</v>
      </c>
      <c r="M52" s="120">
        <v>140.56739999999999</v>
      </c>
      <c r="N52" s="120">
        <v>3115.4895299999998</v>
      </c>
      <c r="O52" s="120">
        <v>3841.15272</v>
      </c>
      <c r="P52" s="120">
        <v>24254.161920000002</v>
      </c>
      <c r="Q52" s="120">
        <v>0</v>
      </c>
      <c r="R52" s="169">
        <v>24254.161920000002</v>
      </c>
      <c r="S52" s="7"/>
      <c r="T52" s="7"/>
      <c r="U52" s="7"/>
      <c r="V52" s="7"/>
      <c r="W52" s="7"/>
      <c r="X52" s="7"/>
      <c r="Y52" s="7"/>
      <c r="Z52" s="7"/>
      <c r="AA52" s="7"/>
      <c r="AB52" s="7"/>
    </row>
    <row r="53" spans="1:28" ht="13.2">
      <c r="A53" s="166"/>
      <c r="B53" s="166"/>
      <c r="C53" s="166"/>
      <c r="D53" s="166"/>
      <c r="E53" s="167">
        <v>226</v>
      </c>
      <c r="F53" s="168">
        <v>1.4000000000000001E-4</v>
      </c>
      <c r="G53" s="120">
        <v>0</v>
      </c>
      <c r="H53" s="120">
        <v>1.4000000000000001E-4</v>
      </c>
      <c r="I53" s="120">
        <v>705.69995999999992</v>
      </c>
      <c r="J53" s="120">
        <v>5.1475200000000001</v>
      </c>
      <c r="K53" s="120">
        <v>710.84748000000002</v>
      </c>
      <c r="L53" s="120">
        <v>615.32979</v>
      </c>
      <c r="M53" s="120">
        <v>0</v>
      </c>
      <c r="N53" s="120">
        <v>615.32979</v>
      </c>
      <c r="O53" s="120">
        <v>1326.17741</v>
      </c>
      <c r="P53" s="120">
        <v>23803.461030000002</v>
      </c>
      <c r="Q53" s="120">
        <v>0</v>
      </c>
      <c r="R53" s="169">
        <v>23803.461030000002</v>
      </c>
      <c r="S53" s="7"/>
      <c r="T53" s="7"/>
      <c r="U53" s="7"/>
      <c r="V53" s="7"/>
      <c r="W53" s="7"/>
      <c r="X53" s="7"/>
      <c r="Y53" s="7"/>
      <c r="Z53" s="7"/>
      <c r="AA53" s="7"/>
      <c r="AB53" s="7"/>
    </row>
    <row r="54" spans="1:28" ht="13.2">
      <c r="A54" s="166"/>
      <c r="B54" s="166"/>
      <c r="C54" s="166"/>
      <c r="D54" s="166"/>
      <c r="E54" s="167">
        <v>250</v>
      </c>
      <c r="F54" s="168">
        <v>1.7999999999999999E-2</v>
      </c>
      <c r="G54" s="120">
        <v>0</v>
      </c>
      <c r="H54" s="120">
        <v>1.7999999999999999E-2</v>
      </c>
      <c r="I54" s="120">
        <v>0.12484999999999999</v>
      </c>
      <c r="J54" s="120">
        <v>1.1000000000000001E-3</v>
      </c>
      <c r="K54" s="120">
        <v>0.12595000000000001</v>
      </c>
      <c r="L54" s="120">
        <v>0</v>
      </c>
      <c r="M54" s="120">
        <v>0</v>
      </c>
      <c r="N54" s="120">
        <v>0</v>
      </c>
      <c r="O54" s="120">
        <v>0.14394999999999999</v>
      </c>
      <c r="P54" s="120">
        <v>1051.6669399999998</v>
      </c>
      <c r="Q54" s="120">
        <v>0</v>
      </c>
      <c r="R54" s="169">
        <v>1051.6669399999998</v>
      </c>
      <c r="S54" s="7"/>
      <c r="T54" s="7"/>
      <c r="U54" s="7"/>
      <c r="V54" s="7"/>
      <c r="W54" s="7"/>
      <c r="X54" s="7"/>
      <c r="Y54" s="7"/>
      <c r="Z54" s="7"/>
      <c r="AA54" s="7"/>
      <c r="AB54" s="7"/>
    </row>
    <row r="55" spans="1:28" ht="13.2">
      <c r="A55" s="166"/>
      <c r="B55" s="166"/>
      <c r="C55" s="166"/>
      <c r="D55" s="166"/>
      <c r="E55" s="167">
        <v>285</v>
      </c>
      <c r="F55" s="168">
        <v>7.5629999999999989E-2</v>
      </c>
      <c r="G55" s="120">
        <v>0</v>
      </c>
      <c r="H55" s="120">
        <v>7.5629999999999989E-2</v>
      </c>
      <c r="I55" s="120">
        <v>76.751460000000009</v>
      </c>
      <c r="J55" s="120">
        <v>0.16500000000000001</v>
      </c>
      <c r="K55" s="120">
        <v>76.916460000000001</v>
      </c>
      <c r="L55" s="120">
        <v>0</v>
      </c>
      <c r="M55" s="120">
        <v>0</v>
      </c>
      <c r="N55" s="120">
        <v>0</v>
      </c>
      <c r="O55" s="120">
        <v>76.99208999999999</v>
      </c>
      <c r="P55" s="120">
        <v>4099.2783199999994</v>
      </c>
      <c r="Q55" s="120">
        <v>0</v>
      </c>
      <c r="R55" s="169">
        <v>4099.2783199999994</v>
      </c>
      <c r="S55" s="7"/>
      <c r="T55" s="7"/>
      <c r="U55" s="7"/>
      <c r="V55" s="7"/>
      <c r="W55" s="7"/>
      <c r="X55" s="7"/>
      <c r="Y55" s="7"/>
      <c r="Z55" s="7"/>
      <c r="AA55" s="7"/>
      <c r="AB55" s="7"/>
    </row>
    <row r="56" spans="1:28" ht="13.2">
      <c r="A56" s="166"/>
      <c r="B56" s="166"/>
      <c r="C56" s="162" t="s">
        <v>135</v>
      </c>
      <c r="D56" s="162" t="s">
        <v>135</v>
      </c>
      <c r="E56" s="162">
        <v>251</v>
      </c>
      <c r="F56" s="163">
        <v>5.5450000000000006E-2</v>
      </c>
      <c r="G56" s="164">
        <v>0</v>
      </c>
      <c r="H56" s="164">
        <v>5.5450000000000006E-2</v>
      </c>
      <c r="I56" s="164">
        <v>67.144410000000008</v>
      </c>
      <c r="J56" s="164">
        <v>0</v>
      </c>
      <c r="K56" s="164">
        <v>67.144410000000008</v>
      </c>
      <c r="L56" s="164">
        <v>0</v>
      </c>
      <c r="M56" s="164">
        <v>0</v>
      </c>
      <c r="N56" s="164">
        <v>0</v>
      </c>
      <c r="O56" s="164">
        <v>67.199860000000001</v>
      </c>
      <c r="P56" s="164">
        <v>3925.6583999999998</v>
      </c>
      <c r="Q56" s="164">
        <v>0</v>
      </c>
      <c r="R56" s="165">
        <v>3925.6583999999998</v>
      </c>
      <c r="S56" s="7"/>
      <c r="T56" s="7"/>
      <c r="U56" s="7"/>
      <c r="V56" s="7"/>
      <c r="W56" s="7"/>
      <c r="X56" s="7"/>
      <c r="Y56" s="7"/>
      <c r="Z56" s="7"/>
      <c r="AA56" s="7"/>
      <c r="AB56" s="7"/>
    </row>
    <row r="57" spans="1:28" ht="13.2">
      <c r="A57" s="166"/>
      <c r="B57" s="162" t="s">
        <v>15</v>
      </c>
      <c r="C57" s="162" t="s">
        <v>136</v>
      </c>
      <c r="D57" s="162" t="s">
        <v>136</v>
      </c>
      <c r="E57" s="162">
        <v>8</v>
      </c>
      <c r="F57" s="163">
        <v>0.21118999999999999</v>
      </c>
      <c r="G57" s="164">
        <v>0</v>
      </c>
      <c r="H57" s="164">
        <v>0.21118999999999999</v>
      </c>
      <c r="I57" s="164">
        <v>2104.4300400000002</v>
      </c>
      <c r="J57" s="164">
        <v>77.942999999999998</v>
      </c>
      <c r="K57" s="164">
        <v>2182.3730399999999</v>
      </c>
      <c r="L57" s="164">
        <v>3975.0080400000002</v>
      </c>
      <c r="M57" s="164">
        <v>504.07619</v>
      </c>
      <c r="N57" s="164">
        <v>4479.0842300000004</v>
      </c>
      <c r="O57" s="164">
        <v>6661.6684599999999</v>
      </c>
      <c r="P57" s="164">
        <v>64452.00101</v>
      </c>
      <c r="Q57" s="164">
        <v>7.9527099999999997</v>
      </c>
      <c r="R57" s="165">
        <v>64459.953719999998</v>
      </c>
      <c r="S57" s="7"/>
      <c r="T57" s="7"/>
      <c r="U57" s="7"/>
      <c r="V57" s="7"/>
      <c r="W57" s="7"/>
      <c r="X57" s="7"/>
      <c r="Y57" s="7"/>
      <c r="Z57" s="7"/>
      <c r="AA57" s="7"/>
      <c r="AB57" s="7"/>
    </row>
    <row r="58" spans="1:28" ht="13.2">
      <c r="A58" s="166"/>
      <c r="B58" s="166"/>
      <c r="C58" s="166"/>
      <c r="D58" s="166"/>
      <c r="E58" s="167">
        <v>214</v>
      </c>
      <c r="F58" s="168">
        <v>0.11724999999999999</v>
      </c>
      <c r="G58" s="120">
        <v>0</v>
      </c>
      <c r="H58" s="120">
        <v>0.11724999999999999</v>
      </c>
      <c r="I58" s="120">
        <v>945.93851000000006</v>
      </c>
      <c r="J58" s="120">
        <v>65.012820000000005</v>
      </c>
      <c r="K58" s="120">
        <v>1010.95133</v>
      </c>
      <c r="L58" s="120">
        <v>1507.3351</v>
      </c>
      <c r="M58" s="120">
        <v>0</v>
      </c>
      <c r="N58" s="120">
        <v>1507.3351</v>
      </c>
      <c r="O58" s="120">
        <v>2518.4036800000003</v>
      </c>
      <c r="P58" s="120">
        <v>33508.292809999999</v>
      </c>
      <c r="Q58" s="120">
        <v>0</v>
      </c>
      <c r="R58" s="169">
        <v>33508.292809999999</v>
      </c>
      <c r="S58" s="7"/>
      <c r="T58" s="7"/>
      <c r="U58" s="7"/>
      <c r="V58" s="7"/>
      <c r="W58" s="7"/>
      <c r="X58" s="7"/>
      <c r="Y58" s="7"/>
      <c r="Z58" s="7"/>
      <c r="AA58" s="7"/>
      <c r="AB58" s="7"/>
    </row>
    <row r="59" spans="1:28" ht="13.2">
      <c r="A59" s="166"/>
      <c r="B59" s="166"/>
      <c r="C59" s="166"/>
      <c r="D59" s="166"/>
      <c r="E59" s="167">
        <v>252</v>
      </c>
      <c r="F59" s="168">
        <v>0.27544999999999997</v>
      </c>
      <c r="G59" s="120">
        <v>0</v>
      </c>
      <c r="H59" s="120">
        <v>0.27544999999999997</v>
      </c>
      <c r="I59" s="120">
        <v>35.635260000000002</v>
      </c>
      <c r="J59" s="120">
        <v>9.9000000000000008E-3</v>
      </c>
      <c r="K59" s="120">
        <v>35.645160000000004</v>
      </c>
      <c r="L59" s="120">
        <v>0</v>
      </c>
      <c r="M59" s="120">
        <v>0</v>
      </c>
      <c r="N59" s="120">
        <v>0</v>
      </c>
      <c r="O59" s="120">
        <v>35.920610000000003</v>
      </c>
      <c r="P59" s="120">
        <v>8129.3767900000003</v>
      </c>
      <c r="Q59" s="120">
        <v>0</v>
      </c>
      <c r="R59" s="169">
        <v>8129.3767900000003</v>
      </c>
      <c r="S59" s="7"/>
      <c r="T59" s="7"/>
      <c r="U59" s="7"/>
      <c r="V59" s="7"/>
      <c r="W59" s="7"/>
      <c r="X59" s="7"/>
      <c r="Y59" s="7"/>
      <c r="Z59" s="7"/>
      <c r="AA59" s="7"/>
      <c r="AB59" s="7"/>
    </row>
    <row r="60" spans="1:28" ht="13.2">
      <c r="A60" s="166"/>
      <c r="B60" s="166"/>
      <c r="C60" s="166"/>
      <c r="D60" s="166"/>
      <c r="E60" s="167">
        <v>354</v>
      </c>
      <c r="F60" s="168">
        <v>1.4E-3</v>
      </c>
      <c r="G60" s="120">
        <v>0</v>
      </c>
      <c r="H60" s="120">
        <v>1.4E-3</v>
      </c>
      <c r="I60" s="120">
        <v>0.10222000000000001</v>
      </c>
      <c r="J60" s="120">
        <v>0</v>
      </c>
      <c r="K60" s="120">
        <v>0.10222000000000001</v>
      </c>
      <c r="L60" s="120">
        <v>0</v>
      </c>
      <c r="M60" s="120">
        <v>0</v>
      </c>
      <c r="N60" s="120">
        <v>0</v>
      </c>
      <c r="O60" s="120">
        <v>0.10362</v>
      </c>
      <c r="P60" s="120">
        <v>3125.7860000000001</v>
      </c>
      <c r="Q60" s="120">
        <v>0</v>
      </c>
      <c r="R60" s="169">
        <v>3125.7860000000001</v>
      </c>
      <c r="S60" s="7"/>
      <c r="T60" s="7"/>
      <c r="U60" s="7"/>
      <c r="V60" s="7"/>
      <c r="W60" s="7"/>
      <c r="X60" s="7"/>
      <c r="Y60" s="7"/>
      <c r="Z60" s="7"/>
      <c r="AA60" s="7"/>
      <c r="AB60" s="7"/>
    </row>
    <row r="61" spans="1:28" ht="13.2">
      <c r="A61" s="166"/>
      <c r="B61" s="166"/>
      <c r="C61" s="166"/>
      <c r="D61" s="162" t="s">
        <v>137</v>
      </c>
      <c r="E61" s="162">
        <v>64</v>
      </c>
      <c r="F61" s="163">
        <v>0.11921</v>
      </c>
      <c r="G61" s="164">
        <v>0</v>
      </c>
      <c r="H61" s="164">
        <v>0.11921</v>
      </c>
      <c r="I61" s="164">
        <v>998.20279000000005</v>
      </c>
      <c r="J61" s="164">
        <v>14.674209999999999</v>
      </c>
      <c r="K61" s="164">
        <v>1012.877</v>
      </c>
      <c r="L61" s="164">
        <v>569.93731000000002</v>
      </c>
      <c r="M61" s="164">
        <v>44.935480000000005</v>
      </c>
      <c r="N61" s="164">
        <v>614.87279000000001</v>
      </c>
      <c r="O61" s="164">
        <v>1627.8689999999999</v>
      </c>
      <c r="P61" s="164">
        <v>28487.107829999997</v>
      </c>
      <c r="Q61" s="164">
        <v>0</v>
      </c>
      <c r="R61" s="165">
        <v>28487.107829999997</v>
      </c>
      <c r="S61" s="7"/>
      <c r="T61" s="7"/>
      <c r="U61" s="7"/>
      <c r="V61" s="7"/>
      <c r="W61" s="7"/>
      <c r="X61" s="7"/>
      <c r="Y61" s="7"/>
      <c r="Z61" s="7"/>
      <c r="AA61" s="7"/>
      <c r="AB61" s="7"/>
    </row>
    <row r="62" spans="1:28" ht="13.2">
      <c r="A62" s="166"/>
      <c r="B62" s="166"/>
      <c r="C62" s="162" t="s">
        <v>15</v>
      </c>
      <c r="D62" s="162" t="s">
        <v>15</v>
      </c>
      <c r="E62" s="162">
        <v>308</v>
      </c>
      <c r="F62" s="163">
        <v>4.2399999999999998E-3</v>
      </c>
      <c r="G62" s="164">
        <v>0</v>
      </c>
      <c r="H62" s="164">
        <v>4.2399999999999998E-3</v>
      </c>
      <c r="I62" s="164">
        <v>30.70571</v>
      </c>
      <c r="J62" s="164">
        <v>3.49E-3</v>
      </c>
      <c r="K62" s="164">
        <v>30.709199999999999</v>
      </c>
      <c r="L62" s="164">
        <v>0</v>
      </c>
      <c r="M62" s="164">
        <v>0</v>
      </c>
      <c r="N62" s="164">
        <v>0</v>
      </c>
      <c r="O62" s="164">
        <v>30.713439999999999</v>
      </c>
      <c r="P62" s="164">
        <v>5599.8820500000002</v>
      </c>
      <c r="Q62" s="164">
        <v>0</v>
      </c>
      <c r="R62" s="165">
        <v>5599.8820500000002</v>
      </c>
      <c r="S62" s="7"/>
      <c r="T62" s="7"/>
      <c r="U62" s="7"/>
      <c r="V62" s="7"/>
      <c r="W62" s="7"/>
      <c r="X62" s="7"/>
      <c r="Y62" s="7"/>
      <c r="Z62" s="7"/>
      <c r="AA62" s="7"/>
      <c r="AB62" s="7"/>
    </row>
    <row r="63" spans="1:28" ht="13.2">
      <c r="A63" s="166"/>
      <c r="B63" s="162" t="s">
        <v>16</v>
      </c>
      <c r="C63" s="162" t="s">
        <v>138</v>
      </c>
      <c r="D63" s="162" t="s">
        <v>138</v>
      </c>
      <c r="E63" s="162">
        <v>43</v>
      </c>
      <c r="F63" s="163">
        <v>1.9499999999999999E-3</v>
      </c>
      <c r="G63" s="164">
        <v>0</v>
      </c>
      <c r="H63" s="164">
        <v>1.9499999999999999E-3</v>
      </c>
      <c r="I63" s="164">
        <v>848.69241</v>
      </c>
      <c r="J63" s="164">
        <v>120.12488</v>
      </c>
      <c r="K63" s="164">
        <v>968.81729000000007</v>
      </c>
      <c r="L63" s="164">
        <v>2406.75819</v>
      </c>
      <c r="M63" s="164">
        <v>81.294869999999989</v>
      </c>
      <c r="N63" s="164">
        <v>2488.0530600000002</v>
      </c>
      <c r="O63" s="164">
        <v>3456.8723</v>
      </c>
      <c r="P63" s="164">
        <v>20362.399940000003</v>
      </c>
      <c r="Q63" s="164">
        <v>0</v>
      </c>
      <c r="R63" s="165">
        <v>20362.399940000003</v>
      </c>
      <c r="S63" s="7"/>
      <c r="T63" s="7"/>
      <c r="U63" s="7"/>
      <c r="V63" s="7"/>
      <c r="W63" s="7"/>
      <c r="X63" s="7"/>
      <c r="Y63" s="7"/>
      <c r="Z63" s="7"/>
      <c r="AA63" s="7"/>
      <c r="AB63" s="7"/>
    </row>
    <row r="64" spans="1:28" ht="13.2">
      <c r="A64" s="166"/>
      <c r="B64" s="166"/>
      <c r="C64" s="162" t="s">
        <v>139</v>
      </c>
      <c r="D64" s="162" t="s">
        <v>140</v>
      </c>
      <c r="E64" s="162">
        <v>45</v>
      </c>
      <c r="F64" s="163">
        <v>3.5E-4</v>
      </c>
      <c r="G64" s="164">
        <v>0</v>
      </c>
      <c r="H64" s="164">
        <v>3.5E-4</v>
      </c>
      <c r="I64" s="164">
        <v>813.92038000000002</v>
      </c>
      <c r="J64" s="164">
        <v>10.574920000000001</v>
      </c>
      <c r="K64" s="164">
        <v>824.49530000000004</v>
      </c>
      <c r="L64" s="164">
        <v>2780.0603999999998</v>
      </c>
      <c r="M64" s="164">
        <v>53.047800000000002</v>
      </c>
      <c r="N64" s="164">
        <v>2833.1082000000001</v>
      </c>
      <c r="O64" s="164">
        <v>3657.60385</v>
      </c>
      <c r="P64" s="164">
        <v>26279.480970000001</v>
      </c>
      <c r="Q64" s="164">
        <v>0</v>
      </c>
      <c r="R64" s="165">
        <v>26279.480970000001</v>
      </c>
      <c r="S64" s="7"/>
      <c r="T64" s="7"/>
      <c r="U64" s="7"/>
      <c r="V64" s="7"/>
      <c r="W64" s="7"/>
      <c r="X64" s="7"/>
      <c r="Y64" s="7"/>
      <c r="Z64" s="7"/>
      <c r="AA64" s="7"/>
      <c r="AB64" s="7"/>
    </row>
    <row r="65" spans="1:28" ht="13.2">
      <c r="A65" s="166"/>
      <c r="B65" s="166"/>
      <c r="C65" s="162" t="s">
        <v>141</v>
      </c>
      <c r="D65" s="162" t="s">
        <v>141</v>
      </c>
      <c r="E65" s="162">
        <v>40</v>
      </c>
      <c r="F65" s="163">
        <v>9.8999999999999999E-4</v>
      </c>
      <c r="G65" s="164">
        <v>0</v>
      </c>
      <c r="H65" s="164">
        <v>9.8999999999999999E-4</v>
      </c>
      <c r="I65" s="164">
        <v>1130.9171200000001</v>
      </c>
      <c r="J65" s="164">
        <v>121.67708999999999</v>
      </c>
      <c r="K65" s="164">
        <v>1252.59421</v>
      </c>
      <c r="L65" s="164">
        <v>1605.0316399999999</v>
      </c>
      <c r="M65" s="164">
        <v>224.86261999999999</v>
      </c>
      <c r="N65" s="164">
        <v>1829.89426</v>
      </c>
      <c r="O65" s="164">
        <v>3082.4894599999998</v>
      </c>
      <c r="P65" s="164">
        <v>23597.345000000001</v>
      </c>
      <c r="Q65" s="164">
        <v>0</v>
      </c>
      <c r="R65" s="165">
        <v>23597.345000000001</v>
      </c>
      <c r="S65" s="7"/>
      <c r="T65" s="7"/>
      <c r="U65" s="7"/>
      <c r="V65" s="7"/>
      <c r="W65" s="7"/>
      <c r="X65" s="7"/>
      <c r="Y65" s="7"/>
      <c r="Z65" s="7"/>
      <c r="AA65" s="7"/>
      <c r="AB65" s="7"/>
    </row>
    <row r="66" spans="1:28" ht="13.2">
      <c r="A66" s="166"/>
      <c r="B66" s="166"/>
      <c r="C66" s="162" t="s">
        <v>142</v>
      </c>
      <c r="D66" s="162" t="s">
        <v>143</v>
      </c>
      <c r="E66" s="162">
        <v>25</v>
      </c>
      <c r="F66" s="163">
        <v>0.41831000000000002</v>
      </c>
      <c r="G66" s="164">
        <v>0</v>
      </c>
      <c r="H66" s="164">
        <v>0.41831000000000002</v>
      </c>
      <c r="I66" s="164">
        <v>1525.5200600000001</v>
      </c>
      <c r="J66" s="164">
        <v>118.17838999999999</v>
      </c>
      <c r="K66" s="164">
        <v>1643.6984499999999</v>
      </c>
      <c r="L66" s="164">
        <v>3031.7752400000004</v>
      </c>
      <c r="M66" s="164">
        <v>50.66724</v>
      </c>
      <c r="N66" s="164">
        <v>3082.4424800000002</v>
      </c>
      <c r="O66" s="164">
        <v>4726.5592400000005</v>
      </c>
      <c r="P66" s="164">
        <v>31335.590609999999</v>
      </c>
      <c r="Q66" s="164">
        <v>0</v>
      </c>
      <c r="R66" s="165">
        <v>31335.590609999999</v>
      </c>
      <c r="S66" s="7"/>
      <c r="T66" s="7"/>
      <c r="U66" s="7"/>
      <c r="V66" s="7"/>
      <c r="W66" s="7"/>
      <c r="X66" s="7"/>
      <c r="Y66" s="7"/>
      <c r="Z66" s="7"/>
      <c r="AA66" s="7"/>
      <c r="AB66" s="7"/>
    </row>
    <row r="67" spans="1:28" ht="13.2">
      <c r="A67" s="166"/>
      <c r="B67" s="166"/>
      <c r="C67" s="162" t="s">
        <v>16</v>
      </c>
      <c r="D67" s="162" t="s">
        <v>144</v>
      </c>
      <c r="E67" s="162">
        <v>74</v>
      </c>
      <c r="F67" s="163">
        <v>0.26715</v>
      </c>
      <c r="G67" s="164">
        <v>0</v>
      </c>
      <c r="H67" s="164">
        <v>0.26715</v>
      </c>
      <c r="I67" s="164">
        <v>1031.08323</v>
      </c>
      <c r="J67" s="164">
        <v>13.043559999999999</v>
      </c>
      <c r="K67" s="164">
        <v>1044.12679</v>
      </c>
      <c r="L67" s="164">
        <v>3227.6639</v>
      </c>
      <c r="M67" s="164">
        <v>7.5089300000000003</v>
      </c>
      <c r="N67" s="164">
        <v>3235.17283</v>
      </c>
      <c r="O67" s="164">
        <v>4279.5667699999995</v>
      </c>
      <c r="P67" s="164">
        <v>27950.831389999999</v>
      </c>
      <c r="Q67" s="164">
        <v>0</v>
      </c>
      <c r="R67" s="165">
        <v>27950.831389999999</v>
      </c>
      <c r="S67" s="7"/>
      <c r="T67" s="7"/>
      <c r="U67" s="7"/>
      <c r="V67" s="7"/>
      <c r="W67" s="7"/>
      <c r="X67" s="7"/>
      <c r="Y67" s="7"/>
      <c r="Z67" s="7"/>
      <c r="AA67" s="7"/>
      <c r="AB67" s="7"/>
    </row>
    <row r="68" spans="1:28" ht="13.2">
      <c r="A68" s="166"/>
      <c r="B68" s="166"/>
      <c r="C68" s="166"/>
      <c r="D68" s="166"/>
      <c r="E68" s="167">
        <v>223</v>
      </c>
      <c r="F68" s="168">
        <v>0.23702999999999999</v>
      </c>
      <c r="G68" s="120">
        <v>0</v>
      </c>
      <c r="H68" s="120">
        <v>0.23702999999999999</v>
      </c>
      <c r="I68" s="120">
        <v>840.57551999999998</v>
      </c>
      <c r="J68" s="120">
        <v>9.4041399999999999</v>
      </c>
      <c r="K68" s="120">
        <v>849.97966000000008</v>
      </c>
      <c r="L68" s="120">
        <v>1737.3211799999999</v>
      </c>
      <c r="M68" s="120">
        <v>67.819070000000011</v>
      </c>
      <c r="N68" s="120">
        <v>1805.1402499999999</v>
      </c>
      <c r="O68" s="120">
        <v>2655.3569400000001</v>
      </c>
      <c r="P68" s="120">
        <v>18031.956739999998</v>
      </c>
      <c r="Q68" s="120">
        <v>0</v>
      </c>
      <c r="R68" s="169">
        <v>18031.956739999998</v>
      </c>
      <c r="S68" s="7"/>
      <c r="T68" s="7"/>
      <c r="U68" s="7"/>
      <c r="V68" s="7"/>
      <c r="W68" s="7"/>
      <c r="X68" s="7"/>
      <c r="Y68" s="7"/>
      <c r="Z68" s="7"/>
      <c r="AA68" s="7"/>
      <c r="AB68" s="7"/>
    </row>
    <row r="69" spans="1:28" ht="13.2">
      <c r="A69" s="166"/>
      <c r="B69" s="166"/>
      <c r="C69" s="166"/>
      <c r="D69" s="166"/>
      <c r="E69" s="167">
        <v>254</v>
      </c>
      <c r="F69" s="168">
        <v>1.7229999999999999E-2</v>
      </c>
      <c r="G69" s="120">
        <v>0</v>
      </c>
      <c r="H69" s="120">
        <v>1.7229999999999999E-2</v>
      </c>
      <c r="I69" s="120">
        <v>24.86647</v>
      </c>
      <c r="J69" s="120">
        <v>0.23064999999999999</v>
      </c>
      <c r="K69" s="120">
        <v>25.09712</v>
      </c>
      <c r="L69" s="120">
        <v>0</v>
      </c>
      <c r="M69" s="120">
        <v>0</v>
      </c>
      <c r="N69" s="120">
        <v>0</v>
      </c>
      <c r="O69" s="120">
        <v>25.114349999999998</v>
      </c>
      <c r="P69" s="120">
        <v>2518.5967000000001</v>
      </c>
      <c r="Q69" s="120">
        <v>0</v>
      </c>
      <c r="R69" s="169">
        <v>2518.5967000000001</v>
      </c>
      <c r="S69" s="7"/>
      <c r="T69" s="7"/>
      <c r="U69" s="7"/>
      <c r="V69" s="7"/>
      <c r="W69" s="7"/>
      <c r="X69" s="7"/>
      <c r="Y69" s="7"/>
      <c r="Z69" s="7"/>
      <c r="AA69" s="7"/>
      <c r="AB69" s="7"/>
    </row>
    <row r="70" spans="1:28" ht="13.2">
      <c r="A70" s="166"/>
      <c r="B70" s="166"/>
      <c r="C70" s="166"/>
      <c r="D70" s="166"/>
      <c r="E70" s="167">
        <v>300</v>
      </c>
      <c r="F70" s="168">
        <v>2.0000000000000001E-4</v>
      </c>
      <c r="G70" s="120">
        <v>0</v>
      </c>
      <c r="H70" s="120">
        <v>2.0000000000000001E-4</v>
      </c>
      <c r="I70" s="120">
        <v>40.130040000000001</v>
      </c>
      <c r="J70" s="120">
        <v>1.9000000000000001E-4</v>
      </c>
      <c r="K70" s="120">
        <v>40.130230000000005</v>
      </c>
      <c r="L70" s="120">
        <v>0</v>
      </c>
      <c r="M70" s="120">
        <v>0</v>
      </c>
      <c r="N70" s="120">
        <v>0</v>
      </c>
      <c r="O70" s="120">
        <v>40.130429999999997</v>
      </c>
      <c r="P70" s="120">
        <v>2362.5142299999998</v>
      </c>
      <c r="Q70" s="120">
        <v>0</v>
      </c>
      <c r="R70" s="169">
        <v>2362.5142299999998</v>
      </c>
      <c r="S70" s="7"/>
      <c r="T70" s="7"/>
      <c r="U70" s="7"/>
      <c r="V70" s="7"/>
      <c r="W70" s="7"/>
      <c r="X70" s="7"/>
      <c r="Y70" s="7"/>
      <c r="Z70" s="7"/>
      <c r="AA70" s="7"/>
      <c r="AB70" s="7"/>
    </row>
    <row r="71" spans="1:28" ht="13.2">
      <c r="A71" s="166"/>
      <c r="B71" s="166"/>
      <c r="C71" s="166"/>
      <c r="D71" s="166"/>
      <c r="E71" s="167">
        <v>398</v>
      </c>
      <c r="F71" s="168">
        <v>1E-3</v>
      </c>
      <c r="G71" s="120">
        <v>0</v>
      </c>
      <c r="H71" s="120">
        <v>1E-3</v>
      </c>
      <c r="I71" s="120">
        <v>15.758610000000001</v>
      </c>
      <c r="J71" s="120">
        <v>0</v>
      </c>
      <c r="K71" s="120">
        <v>15.758610000000001</v>
      </c>
      <c r="L71" s="120">
        <v>0</v>
      </c>
      <c r="M71" s="120">
        <v>0</v>
      </c>
      <c r="N71" s="120">
        <v>0</v>
      </c>
      <c r="O71" s="120">
        <v>15.75961</v>
      </c>
      <c r="P71" s="120">
        <v>2195.9427099999998</v>
      </c>
      <c r="Q71" s="120">
        <v>0</v>
      </c>
      <c r="R71" s="169">
        <v>2195.9427099999998</v>
      </c>
      <c r="S71" s="7"/>
      <c r="T71" s="7"/>
      <c r="U71" s="7"/>
      <c r="V71" s="7"/>
      <c r="W71" s="7"/>
      <c r="X71" s="7"/>
      <c r="Y71" s="7"/>
      <c r="Z71" s="7"/>
      <c r="AA71" s="7"/>
      <c r="AB71" s="7"/>
    </row>
    <row r="72" spans="1:28" ht="13.2">
      <c r="A72" s="166"/>
      <c r="B72" s="166"/>
      <c r="C72" s="166"/>
      <c r="D72" s="162" t="s">
        <v>145</v>
      </c>
      <c r="E72" s="162">
        <v>219</v>
      </c>
      <c r="F72" s="163">
        <v>4.6500000000000005E-3</v>
      </c>
      <c r="G72" s="164">
        <v>0</v>
      </c>
      <c r="H72" s="164">
        <v>4.6500000000000005E-3</v>
      </c>
      <c r="I72" s="164">
        <v>829.21226000000001</v>
      </c>
      <c r="J72" s="164">
        <v>5.8246099999999998</v>
      </c>
      <c r="K72" s="164">
        <v>835.03687000000002</v>
      </c>
      <c r="L72" s="164">
        <v>1816.33</v>
      </c>
      <c r="M72" s="164">
        <v>0</v>
      </c>
      <c r="N72" s="164">
        <v>1816.33</v>
      </c>
      <c r="O72" s="164">
        <v>2651.3715200000001</v>
      </c>
      <c r="P72" s="164">
        <v>15305.591189999999</v>
      </c>
      <c r="Q72" s="164">
        <v>0</v>
      </c>
      <c r="R72" s="165">
        <v>15305.591189999999</v>
      </c>
      <c r="S72" s="7"/>
      <c r="T72" s="7"/>
      <c r="U72" s="7"/>
      <c r="V72" s="7"/>
      <c r="W72" s="7"/>
      <c r="X72" s="7"/>
      <c r="Y72" s="7"/>
      <c r="Z72" s="7"/>
      <c r="AA72" s="7"/>
      <c r="AB72" s="7"/>
    </row>
    <row r="73" spans="1:28" ht="13.2">
      <c r="A73" s="166"/>
      <c r="B73" s="166"/>
      <c r="C73" s="166"/>
      <c r="D73" s="166"/>
      <c r="E73" s="167">
        <v>392</v>
      </c>
      <c r="F73" s="168">
        <v>9.9399999999999992E-3</v>
      </c>
      <c r="G73" s="120">
        <v>0</v>
      </c>
      <c r="H73" s="120">
        <v>9.9399999999999992E-3</v>
      </c>
      <c r="I73" s="120">
        <v>16.259869999999999</v>
      </c>
      <c r="J73" s="120">
        <v>0</v>
      </c>
      <c r="K73" s="120">
        <v>16.259869999999999</v>
      </c>
      <c r="L73" s="120">
        <v>0</v>
      </c>
      <c r="M73" s="120">
        <v>0</v>
      </c>
      <c r="N73" s="120">
        <v>0</v>
      </c>
      <c r="O73" s="120">
        <v>16.26981</v>
      </c>
      <c r="P73" s="120">
        <v>866.13784999999996</v>
      </c>
      <c r="Q73" s="120">
        <v>0</v>
      </c>
      <c r="R73" s="169">
        <v>866.13784999999996</v>
      </c>
      <c r="S73" s="7"/>
      <c r="T73" s="7"/>
      <c r="U73" s="7"/>
      <c r="V73" s="7"/>
      <c r="W73" s="7"/>
      <c r="X73" s="7"/>
      <c r="Y73" s="7"/>
      <c r="Z73" s="7"/>
      <c r="AA73" s="7"/>
      <c r="AB73" s="7"/>
    </row>
    <row r="74" spans="1:28" ht="13.2">
      <c r="A74" s="166"/>
      <c r="B74" s="166"/>
      <c r="C74" s="166"/>
      <c r="D74" s="162" t="s">
        <v>146</v>
      </c>
      <c r="E74" s="162">
        <v>39</v>
      </c>
      <c r="F74" s="163">
        <v>1.41E-3</v>
      </c>
      <c r="G74" s="164">
        <v>0</v>
      </c>
      <c r="H74" s="164">
        <v>1.41E-3</v>
      </c>
      <c r="I74" s="164">
        <v>1328.93353</v>
      </c>
      <c r="J74" s="164">
        <v>214.98500000000001</v>
      </c>
      <c r="K74" s="164">
        <v>1543.9185299999999</v>
      </c>
      <c r="L74" s="164">
        <v>6975.39725</v>
      </c>
      <c r="M74" s="164">
        <v>227.05604</v>
      </c>
      <c r="N74" s="164">
        <v>7202.4532900000004</v>
      </c>
      <c r="O74" s="164">
        <v>8746.3732300000011</v>
      </c>
      <c r="P74" s="164">
        <v>21659.174760000002</v>
      </c>
      <c r="Q74" s="164">
        <v>0</v>
      </c>
      <c r="R74" s="165">
        <v>21659.174760000002</v>
      </c>
      <c r="S74" s="7"/>
      <c r="T74" s="7"/>
      <c r="U74" s="7"/>
      <c r="V74" s="7"/>
      <c r="W74" s="7"/>
      <c r="X74" s="7"/>
      <c r="Y74" s="7"/>
      <c r="Z74" s="7"/>
      <c r="AA74" s="7"/>
      <c r="AB74" s="7"/>
    </row>
    <row r="75" spans="1:28" ht="13.2">
      <c r="A75" s="166"/>
      <c r="B75" s="166"/>
      <c r="C75" s="166"/>
      <c r="D75" s="166"/>
      <c r="E75" s="167">
        <v>73</v>
      </c>
      <c r="F75" s="168">
        <v>1.078E-2</v>
      </c>
      <c r="G75" s="120">
        <v>0</v>
      </c>
      <c r="H75" s="120">
        <v>1.078E-2</v>
      </c>
      <c r="I75" s="120">
        <v>1494.01774</v>
      </c>
      <c r="J75" s="120">
        <v>25.67963</v>
      </c>
      <c r="K75" s="120">
        <v>1519.6973700000001</v>
      </c>
      <c r="L75" s="120">
        <v>5404.9206199999999</v>
      </c>
      <c r="M75" s="120">
        <v>3.3274899999999996</v>
      </c>
      <c r="N75" s="120">
        <v>5408.2481100000005</v>
      </c>
      <c r="O75" s="120">
        <v>6927.9562599999999</v>
      </c>
      <c r="P75" s="120">
        <v>21901.555069999999</v>
      </c>
      <c r="Q75" s="120">
        <v>0</v>
      </c>
      <c r="R75" s="169">
        <v>21901.555069999999</v>
      </c>
      <c r="S75" s="7"/>
      <c r="T75" s="7"/>
      <c r="U75" s="7"/>
      <c r="V75" s="7"/>
      <c r="W75" s="7"/>
      <c r="X75" s="7"/>
      <c r="Y75" s="7"/>
      <c r="Z75" s="7"/>
      <c r="AA75" s="7"/>
      <c r="AB75" s="7"/>
    </row>
    <row r="76" spans="1:28" ht="13.2">
      <c r="A76" s="166"/>
      <c r="B76" s="166"/>
      <c r="C76" s="166"/>
      <c r="D76" s="166"/>
      <c r="E76" s="167">
        <v>385</v>
      </c>
      <c r="F76" s="168">
        <v>1.06E-2</v>
      </c>
      <c r="G76" s="120">
        <v>0</v>
      </c>
      <c r="H76" s="120">
        <v>1.06E-2</v>
      </c>
      <c r="I76" s="120">
        <v>17.708400000000001</v>
      </c>
      <c r="J76" s="120">
        <v>0</v>
      </c>
      <c r="K76" s="120">
        <v>17.708400000000001</v>
      </c>
      <c r="L76" s="120">
        <v>0</v>
      </c>
      <c r="M76" s="120">
        <v>0</v>
      </c>
      <c r="N76" s="120">
        <v>0</v>
      </c>
      <c r="O76" s="120">
        <v>17.719000000000001</v>
      </c>
      <c r="P76" s="120">
        <v>1424.3519799999999</v>
      </c>
      <c r="Q76" s="120">
        <v>0</v>
      </c>
      <c r="R76" s="169">
        <v>1424.3519799999999</v>
      </c>
      <c r="S76" s="7"/>
      <c r="T76" s="7"/>
      <c r="U76" s="7"/>
      <c r="V76" s="7"/>
      <c r="W76" s="7"/>
      <c r="X76" s="7"/>
      <c r="Y76" s="7"/>
      <c r="Z76" s="7"/>
      <c r="AA76" s="7"/>
      <c r="AB76" s="7"/>
    </row>
    <row r="77" spans="1:28" ht="13.2">
      <c r="A77" s="166"/>
      <c r="B77" s="166"/>
      <c r="C77" s="166"/>
      <c r="D77" s="162" t="s">
        <v>147</v>
      </c>
      <c r="E77" s="162">
        <v>72</v>
      </c>
      <c r="F77" s="163">
        <v>1.2282500000000001</v>
      </c>
      <c r="G77" s="164">
        <v>0</v>
      </c>
      <c r="H77" s="164">
        <v>1.2282500000000001</v>
      </c>
      <c r="I77" s="164">
        <v>2420.4857099999999</v>
      </c>
      <c r="J77" s="164">
        <v>269.66656</v>
      </c>
      <c r="K77" s="164">
        <v>2690.15227</v>
      </c>
      <c r="L77" s="164">
        <v>25420.343679999998</v>
      </c>
      <c r="M77" s="164">
        <v>1927.90239</v>
      </c>
      <c r="N77" s="164">
        <v>27348.246070000001</v>
      </c>
      <c r="O77" s="164">
        <v>30039.62659</v>
      </c>
      <c r="P77" s="164">
        <v>18196.538329999999</v>
      </c>
      <c r="Q77" s="164">
        <v>0</v>
      </c>
      <c r="R77" s="165">
        <v>18196.538329999999</v>
      </c>
      <c r="S77" s="7"/>
      <c r="T77" s="7"/>
      <c r="U77" s="7"/>
      <c r="V77" s="7"/>
      <c r="W77" s="7"/>
      <c r="X77" s="7"/>
      <c r="Y77" s="7"/>
      <c r="Z77" s="7"/>
      <c r="AA77" s="7"/>
      <c r="AB77" s="7"/>
    </row>
    <row r="78" spans="1:28" ht="13.2">
      <c r="A78" s="166"/>
      <c r="B78" s="166"/>
      <c r="C78" s="166"/>
      <c r="D78" s="162" t="s">
        <v>148</v>
      </c>
      <c r="E78" s="162">
        <v>388</v>
      </c>
      <c r="F78" s="163">
        <v>9.9690000000000001E-2</v>
      </c>
      <c r="G78" s="164">
        <v>0</v>
      </c>
      <c r="H78" s="164">
        <v>9.9690000000000001E-2</v>
      </c>
      <c r="I78" s="164">
        <v>1166.7019700000001</v>
      </c>
      <c r="J78" s="164">
        <v>187.61637999999999</v>
      </c>
      <c r="K78" s="164">
        <v>1354.31835</v>
      </c>
      <c r="L78" s="164">
        <v>1368.13949</v>
      </c>
      <c r="M78" s="164">
        <v>231.61445999999998</v>
      </c>
      <c r="N78" s="164">
        <v>1599.75395</v>
      </c>
      <c r="O78" s="164">
        <v>2954.1719900000003</v>
      </c>
      <c r="P78" s="164">
        <v>9957.636410000001</v>
      </c>
      <c r="Q78" s="164">
        <v>0</v>
      </c>
      <c r="R78" s="165">
        <v>9957.636410000001</v>
      </c>
      <c r="S78" s="7"/>
      <c r="T78" s="7"/>
      <c r="U78" s="7"/>
      <c r="V78" s="7"/>
      <c r="W78" s="7"/>
      <c r="X78" s="7"/>
      <c r="Y78" s="7"/>
      <c r="Z78" s="7"/>
      <c r="AA78" s="7"/>
      <c r="AB78" s="7"/>
    </row>
    <row r="79" spans="1:28" ht="13.2">
      <c r="A79" s="166"/>
      <c r="B79" s="166"/>
      <c r="C79" s="166"/>
      <c r="D79" s="162" t="s">
        <v>16</v>
      </c>
      <c r="E79" s="162">
        <v>2</v>
      </c>
      <c r="F79" s="163">
        <v>7.2939999999999991E-2</v>
      </c>
      <c r="G79" s="164">
        <v>0</v>
      </c>
      <c r="H79" s="164">
        <v>7.2939999999999991E-2</v>
      </c>
      <c r="I79" s="164">
        <v>2071.7358199999999</v>
      </c>
      <c r="J79" s="164">
        <v>202.74374</v>
      </c>
      <c r="K79" s="164">
        <v>2274.4795600000002</v>
      </c>
      <c r="L79" s="164">
        <v>23953.563120000003</v>
      </c>
      <c r="M79" s="164">
        <v>3124.3971200000001</v>
      </c>
      <c r="N79" s="164">
        <v>27077.960239999997</v>
      </c>
      <c r="O79" s="164">
        <v>29352.512739999998</v>
      </c>
      <c r="P79" s="164">
        <v>24569.870649999997</v>
      </c>
      <c r="Q79" s="164">
        <v>0</v>
      </c>
      <c r="R79" s="165">
        <v>24569.870649999997</v>
      </c>
      <c r="S79" s="7"/>
      <c r="T79" s="7"/>
      <c r="U79" s="7"/>
      <c r="V79" s="7"/>
      <c r="W79" s="7"/>
      <c r="X79" s="7"/>
      <c r="Y79" s="7"/>
      <c r="Z79" s="7"/>
      <c r="AA79" s="7"/>
      <c r="AB79" s="7"/>
    </row>
    <row r="80" spans="1:28" ht="13.2">
      <c r="A80" s="166"/>
      <c r="B80" s="166"/>
      <c r="C80" s="166"/>
      <c r="D80" s="166"/>
      <c r="E80" s="167">
        <v>382</v>
      </c>
      <c r="F80" s="168">
        <v>2.5000000000000001E-4</v>
      </c>
      <c r="G80" s="120">
        <v>0</v>
      </c>
      <c r="H80" s="120">
        <v>2.5000000000000001E-4</v>
      </c>
      <c r="I80" s="120">
        <v>13.999700000000001</v>
      </c>
      <c r="J80" s="120">
        <v>0</v>
      </c>
      <c r="K80" s="120">
        <v>13.999700000000001</v>
      </c>
      <c r="L80" s="120">
        <v>0</v>
      </c>
      <c r="M80" s="120">
        <v>0</v>
      </c>
      <c r="N80" s="120">
        <v>0</v>
      </c>
      <c r="O80" s="120">
        <v>13.99995</v>
      </c>
      <c r="P80" s="120">
        <v>1323.8687299999999</v>
      </c>
      <c r="Q80" s="120">
        <v>0</v>
      </c>
      <c r="R80" s="169">
        <v>1323.8687299999999</v>
      </c>
      <c r="S80" s="7"/>
      <c r="T80" s="7"/>
      <c r="U80" s="7"/>
      <c r="V80" s="7"/>
      <c r="W80" s="7"/>
      <c r="X80" s="7"/>
      <c r="Y80" s="7"/>
      <c r="Z80" s="7"/>
      <c r="AA80" s="7"/>
      <c r="AB80" s="7"/>
    </row>
    <row r="81" spans="1:28" ht="13.2">
      <c r="A81" s="166"/>
      <c r="B81" s="166"/>
      <c r="C81" s="166"/>
      <c r="D81" s="162" t="s">
        <v>149</v>
      </c>
      <c r="E81" s="162">
        <v>228</v>
      </c>
      <c r="F81" s="163">
        <v>0.61451999999999996</v>
      </c>
      <c r="G81" s="164">
        <v>0</v>
      </c>
      <c r="H81" s="164">
        <v>0.61451999999999996</v>
      </c>
      <c r="I81" s="164">
        <v>1224.8456899999999</v>
      </c>
      <c r="J81" s="164">
        <v>79.59038000000001</v>
      </c>
      <c r="K81" s="164">
        <v>1304.43607</v>
      </c>
      <c r="L81" s="164">
        <v>4940.9459699999998</v>
      </c>
      <c r="M81" s="164">
        <v>92.078299999999999</v>
      </c>
      <c r="N81" s="164">
        <v>5033.0242699999999</v>
      </c>
      <c r="O81" s="164">
        <v>6338.0748600000006</v>
      </c>
      <c r="P81" s="164">
        <v>27366.5298</v>
      </c>
      <c r="Q81" s="164">
        <v>0</v>
      </c>
      <c r="R81" s="165">
        <v>27366.5298</v>
      </c>
      <c r="S81" s="7"/>
      <c r="T81" s="7"/>
      <c r="U81" s="7"/>
      <c r="V81" s="7"/>
      <c r="W81" s="7"/>
      <c r="X81" s="7"/>
      <c r="Y81" s="7"/>
      <c r="Z81" s="7"/>
      <c r="AA81" s="7"/>
      <c r="AB81" s="7"/>
    </row>
    <row r="82" spans="1:28" ht="13.2">
      <c r="A82" s="166"/>
      <c r="B82" s="166"/>
      <c r="C82" s="166"/>
      <c r="D82" s="162" t="s">
        <v>150</v>
      </c>
      <c r="E82" s="162">
        <v>38</v>
      </c>
      <c r="F82" s="163">
        <v>4.5530000000000001E-2</v>
      </c>
      <c r="G82" s="164">
        <v>0</v>
      </c>
      <c r="H82" s="164">
        <v>4.5530000000000001E-2</v>
      </c>
      <c r="I82" s="164">
        <v>1179.6633300000001</v>
      </c>
      <c r="J82" s="164">
        <v>176.16504999999998</v>
      </c>
      <c r="K82" s="164">
        <v>1355.8283799999999</v>
      </c>
      <c r="L82" s="164">
        <v>6618.1836800000001</v>
      </c>
      <c r="M82" s="164">
        <v>141.25223</v>
      </c>
      <c r="N82" s="164">
        <v>6759.4359100000001</v>
      </c>
      <c r="O82" s="164">
        <v>8115.3098200000004</v>
      </c>
      <c r="P82" s="164">
        <v>18415.35471</v>
      </c>
      <c r="Q82" s="164">
        <v>0</v>
      </c>
      <c r="R82" s="165">
        <v>18415.35471</v>
      </c>
      <c r="S82" s="7"/>
      <c r="T82" s="7"/>
      <c r="U82" s="7"/>
      <c r="V82" s="7"/>
      <c r="W82" s="7"/>
      <c r="X82" s="7"/>
      <c r="Y82" s="7"/>
      <c r="Z82" s="7"/>
      <c r="AA82" s="7"/>
      <c r="AB82" s="7"/>
    </row>
    <row r="83" spans="1:28" ht="13.2">
      <c r="A83" s="166"/>
      <c r="B83" s="166"/>
      <c r="C83" s="166"/>
      <c r="D83" s="162" t="s">
        <v>151</v>
      </c>
      <c r="E83" s="162">
        <v>227</v>
      </c>
      <c r="F83" s="163">
        <v>0.14695</v>
      </c>
      <c r="G83" s="164">
        <v>0</v>
      </c>
      <c r="H83" s="164">
        <v>0.14695</v>
      </c>
      <c r="I83" s="164">
        <v>593.64668000000006</v>
      </c>
      <c r="J83" s="164">
        <v>7.8708900000000002</v>
      </c>
      <c r="K83" s="164">
        <v>601.51756999999998</v>
      </c>
      <c r="L83" s="164">
        <v>1357.9905800000001</v>
      </c>
      <c r="M83" s="164">
        <v>0</v>
      </c>
      <c r="N83" s="164">
        <v>1357.9905800000001</v>
      </c>
      <c r="O83" s="164">
        <v>1959.6551000000002</v>
      </c>
      <c r="P83" s="164">
        <v>17124.483110000001</v>
      </c>
      <c r="Q83" s="164">
        <v>0</v>
      </c>
      <c r="R83" s="165">
        <v>17124.483110000001</v>
      </c>
      <c r="S83" s="7"/>
      <c r="T83" s="7"/>
      <c r="U83" s="7"/>
      <c r="V83" s="7"/>
      <c r="W83" s="7"/>
      <c r="X83" s="7"/>
      <c r="Y83" s="7"/>
      <c r="Z83" s="7"/>
      <c r="AA83" s="7"/>
      <c r="AB83" s="7"/>
    </row>
    <row r="84" spans="1:28" ht="13.2">
      <c r="A84" s="166"/>
      <c r="B84" s="166"/>
      <c r="C84" s="166"/>
      <c r="D84" s="162" t="s">
        <v>152</v>
      </c>
      <c r="E84" s="162">
        <v>4</v>
      </c>
      <c r="F84" s="163">
        <v>1.3089999999999999E-2</v>
      </c>
      <c r="G84" s="164">
        <v>0</v>
      </c>
      <c r="H84" s="164">
        <v>1.3089999999999999E-2</v>
      </c>
      <c r="I84" s="164">
        <v>2432.3990600000002</v>
      </c>
      <c r="J84" s="164">
        <v>306.64213000000001</v>
      </c>
      <c r="K84" s="164">
        <v>2739.0411899999999</v>
      </c>
      <c r="L84" s="164">
        <v>49573.598290000002</v>
      </c>
      <c r="M84" s="164">
        <v>4593.04684</v>
      </c>
      <c r="N84" s="164">
        <v>54166.645130000004</v>
      </c>
      <c r="O84" s="164">
        <v>56905.699409999994</v>
      </c>
      <c r="P84" s="164">
        <v>86891.851049999997</v>
      </c>
      <c r="Q84" s="164">
        <v>0</v>
      </c>
      <c r="R84" s="165">
        <v>86891.851049999997</v>
      </c>
      <c r="S84" s="7"/>
      <c r="T84" s="7"/>
      <c r="U84" s="7"/>
      <c r="V84" s="7"/>
      <c r="W84" s="7"/>
      <c r="X84" s="7"/>
      <c r="Y84" s="7"/>
      <c r="Z84" s="7"/>
      <c r="AA84" s="7"/>
      <c r="AB84" s="7"/>
    </row>
    <row r="85" spans="1:28" ht="13.2">
      <c r="A85" s="166"/>
      <c r="B85" s="166"/>
      <c r="C85" s="166"/>
      <c r="D85" s="162" t="s">
        <v>153</v>
      </c>
      <c r="E85" s="162">
        <v>213</v>
      </c>
      <c r="F85" s="163">
        <v>149.11799999999999</v>
      </c>
      <c r="G85" s="164">
        <v>0</v>
      </c>
      <c r="H85" s="164">
        <v>149.11799999999999</v>
      </c>
      <c r="I85" s="164">
        <v>1477.22191</v>
      </c>
      <c r="J85" s="164">
        <v>76.506140000000002</v>
      </c>
      <c r="K85" s="164">
        <v>1553.7280499999999</v>
      </c>
      <c r="L85" s="164">
        <v>5676.2714599999999</v>
      </c>
      <c r="M85" s="164">
        <v>296.69729999999998</v>
      </c>
      <c r="N85" s="164">
        <v>5972.9687599999997</v>
      </c>
      <c r="O85" s="164">
        <v>7675.8148099999999</v>
      </c>
      <c r="P85" s="164">
        <v>35269.912299999996</v>
      </c>
      <c r="Q85" s="164">
        <v>0</v>
      </c>
      <c r="R85" s="165">
        <v>35269.912299999996</v>
      </c>
      <c r="S85" s="7"/>
      <c r="T85" s="7"/>
      <c r="U85" s="7"/>
      <c r="V85" s="7"/>
      <c r="W85" s="7"/>
      <c r="X85" s="7"/>
      <c r="Y85" s="7"/>
      <c r="Z85" s="7"/>
      <c r="AA85" s="7"/>
      <c r="AB85" s="7"/>
    </row>
    <row r="86" spans="1:28" ht="13.2">
      <c r="A86" s="166"/>
      <c r="B86" s="166"/>
      <c r="C86" s="166"/>
      <c r="D86" s="166"/>
      <c r="E86" s="167">
        <v>397</v>
      </c>
      <c r="F86" s="168">
        <v>0</v>
      </c>
      <c r="G86" s="120">
        <v>0</v>
      </c>
      <c r="H86" s="120">
        <v>0</v>
      </c>
      <c r="I86" s="120">
        <v>4.0000000000000002E-4</v>
      </c>
      <c r="J86" s="120">
        <v>0</v>
      </c>
      <c r="K86" s="120">
        <v>4.0000000000000002E-4</v>
      </c>
      <c r="L86" s="120">
        <v>0</v>
      </c>
      <c r="M86" s="120">
        <v>0</v>
      </c>
      <c r="N86" s="120">
        <v>0</v>
      </c>
      <c r="O86" s="120">
        <v>4.0000000000000002E-4</v>
      </c>
      <c r="P86" s="120">
        <v>815.66754000000003</v>
      </c>
      <c r="Q86" s="120">
        <v>0</v>
      </c>
      <c r="R86" s="169">
        <v>815.66754000000003</v>
      </c>
      <c r="S86" s="7"/>
      <c r="T86" s="7"/>
      <c r="U86" s="7"/>
      <c r="V86" s="7"/>
      <c r="W86" s="7"/>
      <c r="X86" s="7"/>
      <c r="Y86" s="7"/>
      <c r="Z86" s="7"/>
      <c r="AA86" s="7"/>
      <c r="AB86" s="7"/>
    </row>
    <row r="87" spans="1:28" ht="13.2">
      <c r="A87" s="166"/>
      <c r="B87" s="166"/>
      <c r="C87" s="166"/>
      <c r="D87" s="162" t="s">
        <v>154</v>
      </c>
      <c r="E87" s="162">
        <v>71</v>
      </c>
      <c r="F87" s="163">
        <v>1.85046</v>
      </c>
      <c r="G87" s="164">
        <v>0</v>
      </c>
      <c r="H87" s="164">
        <v>1.85046</v>
      </c>
      <c r="I87" s="164">
        <v>2810.1909799999999</v>
      </c>
      <c r="J87" s="164">
        <v>565.73519999999996</v>
      </c>
      <c r="K87" s="164">
        <v>3375.9261800000004</v>
      </c>
      <c r="L87" s="164">
        <v>60193.610710000001</v>
      </c>
      <c r="M87" s="164">
        <v>3634.05395</v>
      </c>
      <c r="N87" s="164">
        <v>63827.664659999995</v>
      </c>
      <c r="O87" s="164">
        <v>67205.441299999991</v>
      </c>
      <c r="P87" s="164">
        <v>28618.24366</v>
      </c>
      <c r="Q87" s="164">
        <v>0</v>
      </c>
      <c r="R87" s="165">
        <v>28618.24366</v>
      </c>
      <c r="S87" s="7"/>
      <c r="T87" s="7"/>
      <c r="U87" s="7"/>
      <c r="V87" s="7"/>
      <c r="W87" s="7"/>
      <c r="X87" s="7"/>
      <c r="Y87" s="7"/>
      <c r="Z87" s="7"/>
      <c r="AA87" s="7"/>
      <c r="AB87" s="7"/>
    </row>
    <row r="88" spans="1:28" ht="13.2">
      <c r="A88" s="166"/>
      <c r="B88" s="166"/>
      <c r="C88" s="166"/>
      <c r="D88" s="162" t="s">
        <v>155</v>
      </c>
      <c r="E88" s="162">
        <v>1</v>
      </c>
      <c r="F88" s="163">
        <v>438.98448999999999</v>
      </c>
      <c r="G88" s="164">
        <v>67.442419999999998</v>
      </c>
      <c r="H88" s="164">
        <v>506.42690999999996</v>
      </c>
      <c r="I88" s="164">
        <v>20153.696530000001</v>
      </c>
      <c r="J88" s="164">
        <v>6624.9383399999997</v>
      </c>
      <c r="K88" s="164">
        <v>26778.634870000002</v>
      </c>
      <c r="L88" s="164">
        <v>777044.05429</v>
      </c>
      <c r="M88" s="164">
        <v>16052.91142</v>
      </c>
      <c r="N88" s="164">
        <v>793096.96571000002</v>
      </c>
      <c r="O88" s="164">
        <v>820382.02749000001</v>
      </c>
      <c r="P88" s="164">
        <v>321986.21260000003</v>
      </c>
      <c r="Q88" s="164">
        <v>396.34282000000002</v>
      </c>
      <c r="R88" s="165">
        <v>322382.55541999999</v>
      </c>
      <c r="S88" s="7"/>
      <c r="T88" s="7"/>
      <c r="U88" s="7"/>
      <c r="V88" s="7"/>
      <c r="W88" s="7"/>
      <c r="X88" s="7"/>
      <c r="Y88" s="7"/>
      <c r="Z88" s="7"/>
      <c r="AA88" s="7"/>
      <c r="AB88" s="7"/>
    </row>
    <row r="89" spans="1:28" ht="13.2">
      <c r="A89" s="166"/>
      <c r="B89" s="166"/>
      <c r="C89" s="166"/>
      <c r="D89" s="166"/>
      <c r="E89" s="167">
        <v>320</v>
      </c>
      <c r="F89" s="168">
        <v>5.5000000000000003E-4</v>
      </c>
      <c r="G89" s="120">
        <v>0</v>
      </c>
      <c r="H89" s="120">
        <v>5.5000000000000003E-4</v>
      </c>
      <c r="I89" s="120">
        <v>4.5667399999999994</v>
      </c>
      <c r="J89" s="120">
        <v>0</v>
      </c>
      <c r="K89" s="120">
        <v>4.5667399999999994</v>
      </c>
      <c r="L89" s="120">
        <v>0</v>
      </c>
      <c r="M89" s="120">
        <v>0</v>
      </c>
      <c r="N89" s="120">
        <v>0</v>
      </c>
      <c r="O89" s="120">
        <v>4.5672899999999998</v>
      </c>
      <c r="P89" s="120">
        <v>2362.8687799999998</v>
      </c>
      <c r="Q89" s="120">
        <v>0</v>
      </c>
      <c r="R89" s="169">
        <v>2362.8687799999998</v>
      </c>
      <c r="S89" s="7"/>
      <c r="T89" s="7"/>
      <c r="U89" s="7"/>
      <c r="V89" s="7"/>
      <c r="W89" s="7"/>
      <c r="X89" s="7"/>
      <c r="Y89" s="7"/>
      <c r="Z89" s="7"/>
      <c r="AA89" s="7"/>
      <c r="AB89" s="7"/>
    </row>
    <row r="90" spans="1:28" ht="13.2">
      <c r="A90" s="166"/>
      <c r="B90" s="166"/>
      <c r="C90" s="166"/>
      <c r="D90" s="162" t="s">
        <v>156</v>
      </c>
      <c r="E90" s="162">
        <v>44</v>
      </c>
      <c r="F90" s="163">
        <v>1.209E-2</v>
      </c>
      <c r="G90" s="164">
        <v>0</v>
      </c>
      <c r="H90" s="164">
        <v>1.209E-2</v>
      </c>
      <c r="I90" s="164">
        <v>1955.10852</v>
      </c>
      <c r="J90" s="164">
        <v>733.69217000000003</v>
      </c>
      <c r="K90" s="164">
        <v>2688.80069</v>
      </c>
      <c r="L90" s="164">
        <v>11653.181039999999</v>
      </c>
      <c r="M90" s="164">
        <v>570.46434999999997</v>
      </c>
      <c r="N90" s="164">
        <v>12223.645390000001</v>
      </c>
      <c r="O90" s="164">
        <v>14912.45817</v>
      </c>
      <c r="P90" s="164">
        <v>26233.380300000001</v>
      </c>
      <c r="Q90" s="164">
        <v>0</v>
      </c>
      <c r="R90" s="165">
        <v>26233.380300000001</v>
      </c>
      <c r="S90" s="7"/>
      <c r="T90" s="7"/>
      <c r="U90" s="7"/>
      <c r="V90" s="7"/>
      <c r="W90" s="7"/>
      <c r="X90" s="7"/>
      <c r="Y90" s="7"/>
      <c r="Z90" s="7"/>
      <c r="AA90" s="7"/>
      <c r="AB90" s="7"/>
    </row>
    <row r="91" spans="1:28" ht="13.2">
      <c r="A91" s="166"/>
      <c r="B91" s="166"/>
      <c r="C91" s="166"/>
      <c r="D91" s="166"/>
      <c r="E91" s="167">
        <v>222</v>
      </c>
      <c r="F91" s="168">
        <v>4.1390000000000003E-2</v>
      </c>
      <c r="G91" s="120">
        <v>0</v>
      </c>
      <c r="H91" s="120">
        <v>4.1390000000000003E-2</v>
      </c>
      <c r="I91" s="120">
        <v>1566.46243</v>
      </c>
      <c r="J91" s="120">
        <v>66.952479999999994</v>
      </c>
      <c r="K91" s="120">
        <v>1633.41491</v>
      </c>
      <c r="L91" s="120">
        <v>4330.8071200000004</v>
      </c>
      <c r="M91" s="120">
        <v>921.11559</v>
      </c>
      <c r="N91" s="120">
        <v>5251.9227099999998</v>
      </c>
      <c r="O91" s="120">
        <v>6885.3790099999997</v>
      </c>
      <c r="P91" s="120">
        <v>32803.19498</v>
      </c>
      <c r="Q91" s="120">
        <v>0</v>
      </c>
      <c r="R91" s="169">
        <v>32803.19498</v>
      </c>
      <c r="S91" s="7"/>
      <c r="T91" s="7"/>
      <c r="U91" s="7"/>
      <c r="V91" s="7"/>
      <c r="W91" s="7"/>
      <c r="X91" s="7"/>
      <c r="Y91" s="7"/>
      <c r="Z91" s="7"/>
      <c r="AA91" s="7"/>
      <c r="AB91" s="7"/>
    </row>
    <row r="92" spans="1:28" ht="13.2">
      <c r="A92" s="166"/>
      <c r="B92" s="166"/>
      <c r="C92" s="166"/>
      <c r="D92" s="166"/>
      <c r="E92" s="167">
        <v>334</v>
      </c>
      <c r="F92" s="168">
        <v>3.1730000000000001E-2</v>
      </c>
      <c r="G92" s="120">
        <v>0</v>
      </c>
      <c r="H92" s="120">
        <v>3.1730000000000001E-2</v>
      </c>
      <c r="I92" s="120">
        <v>28.870889999999999</v>
      </c>
      <c r="J92" s="120">
        <v>0</v>
      </c>
      <c r="K92" s="120">
        <v>28.870889999999999</v>
      </c>
      <c r="L92" s="120">
        <v>0</v>
      </c>
      <c r="M92" s="120">
        <v>0</v>
      </c>
      <c r="N92" s="120">
        <v>0</v>
      </c>
      <c r="O92" s="120">
        <v>28.902619999999999</v>
      </c>
      <c r="P92" s="120">
        <v>2281.5502700000002</v>
      </c>
      <c r="Q92" s="120">
        <v>0</v>
      </c>
      <c r="R92" s="169">
        <v>2281.5502700000002</v>
      </c>
      <c r="S92" s="7"/>
      <c r="T92" s="7"/>
      <c r="U92" s="7"/>
      <c r="V92" s="7"/>
      <c r="W92" s="7"/>
      <c r="X92" s="7"/>
      <c r="Y92" s="7"/>
      <c r="Z92" s="7"/>
      <c r="AA92" s="7"/>
      <c r="AB92" s="7"/>
    </row>
    <row r="93" spans="1:28" ht="13.2">
      <c r="A93" s="166"/>
      <c r="B93" s="166"/>
      <c r="C93" s="166"/>
      <c r="D93" s="166"/>
      <c r="E93" s="167">
        <v>348</v>
      </c>
      <c r="F93" s="168">
        <v>2.0000000000000001E-4</v>
      </c>
      <c r="G93" s="120">
        <v>0</v>
      </c>
      <c r="H93" s="120">
        <v>2.0000000000000001E-4</v>
      </c>
      <c r="I93" s="120">
        <v>57.744699999999995</v>
      </c>
      <c r="J93" s="120">
        <v>0</v>
      </c>
      <c r="K93" s="120">
        <v>57.744699999999995</v>
      </c>
      <c r="L93" s="120">
        <v>0</v>
      </c>
      <c r="M93" s="120">
        <v>0</v>
      </c>
      <c r="N93" s="120">
        <v>0</v>
      </c>
      <c r="O93" s="120">
        <v>57.744900000000001</v>
      </c>
      <c r="P93" s="120">
        <v>2495.9695000000002</v>
      </c>
      <c r="Q93" s="120">
        <v>0</v>
      </c>
      <c r="R93" s="169">
        <v>2495.9695000000002</v>
      </c>
      <c r="S93" s="7"/>
      <c r="T93" s="7"/>
      <c r="U93" s="7"/>
      <c r="V93" s="7"/>
      <c r="W93" s="7"/>
      <c r="X93" s="7"/>
      <c r="Y93" s="7"/>
      <c r="Z93" s="7"/>
      <c r="AA93" s="7"/>
      <c r="AB93" s="7"/>
    </row>
    <row r="94" spans="1:28" ht="13.2">
      <c r="A94" s="166"/>
      <c r="B94" s="166"/>
      <c r="C94" s="166"/>
      <c r="D94" s="166"/>
      <c r="E94" s="167">
        <v>381</v>
      </c>
      <c r="F94" s="168">
        <v>0</v>
      </c>
      <c r="G94" s="120">
        <v>0</v>
      </c>
      <c r="H94" s="120">
        <v>0</v>
      </c>
      <c r="I94" s="120">
        <v>1E-4</v>
      </c>
      <c r="J94" s="120">
        <v>0</v>
      </c>
      <c r="K94" s="120">
        <v>1E-4</v>
      </c>
      <c r="L94" s="120">
        <v>0</v>
      </c>
      <c r="M94" s="120">
        <v>0</v>
      </c>
      <c r="N94" s="120">
        <v>0</v>
      </c>
      <c r="O94" s="120">
        <v>1E-4</v>
      </c>
      <c r="P94" s="120">
        <v>705.99370999999996</v>
      </c>
      <c r="Q94" s="120">
        <v>0</v>
      </c>
      <c r="R94" s="169">
        <v>705.99370999999996</v>
      </c>
      <c r="S94" s="7"/>
      <c r="T94" s="7"/>
      <c r="U94" s="7"/>
      <c r="V94" s="7"/>
      <c r="W94" s="7"/>
      <c r="X94" s="7"/>
      <c r="Y94" s="7"/>
      <c r="Z94" s="7"/>
      <c r="AA94" s="7"/>
      <c r="AB94" s="7"/>
    </row>
    <row r="95" spans="1:28" ht="13.2">
      <c r="A95" s="166"/>
      <c r="B95" s="166"/>
      <c r="C95" s="166"/>
      <c r="D95" s="162" t="s">
        <v>157</v>
      </c>
      <c r="E95" s="162">
        <v>27</v>
      </c>
      <c r="F95" s="163">
        <v>2.2359999999999998E-2</v>
      </c>
      <c r="G95" s="164">
        <v>0</v>
      </c>
      <c r="H95" s="164">
        <v>2.2359999999999998E-2</v>
      </c>
      <c r="I95" s="164">
        <v>1001.6133199999999</v>
      </c>
      <c r="J95" s="164">
        <v>171.98907</v>
      </c>
      <c r="K95" s="164">
        <v>1173.6023899999998</v>
      </c>
      <c r="L95" s="164">
        <v>5207.1445400000002</v>
      </c>
      <c r="M95" s="164">
        <v>132.05288000000002</v>
      </c>
      <c r="N95" s="164">
        <v>5339.1974199999995</v>
      </c>
      <c r="O95" s="164">
        <v>6512.8221700000004</v>
      </c>
      <c r="P95" s="164">
        <v>15027.077640000001</v>
      </c>
      <c r="Q95" s="164">
        <v>0</v>
      </c>
      <c r="R95" s="165">
        <v>15027.077640000001</v>
      </c>
      <c r="S95" s="7"/>
      <c r="T95" s="7"/>
      <c r="U95" s="7"/>
      <c r="V95" s="7"/>
      <c r="W95" s="7"/>
      <c r="X95" s="7"/>
      <c r="Y95" s="7"/>
      <c r="Z95" s="7"/>
      <c r="AA95" s="7"/>
      <c r="AB95" s="7"/>
    </row>
    <row r="96" spans="1:28" ht="13.2">
      <c r="A96" s="166"/>
      <c r="B96" s="166"/>
      <c r="C96" s="166"/>
      <c r="D96" s="166"/>
      <c r="E96" s="167">
        <v>161</v>
      </c>
      <c r="F96" s="168">
        <v>5.3429999999999998E-2</v>
      </c>
      <c r="G96" s="120">
        <v>0</v>
      </c>
      <c r="H96" s="120">
        <v>5.3429999999999998E-2</v>
      </c>
      <c r="I96" s="120">
        <v>1984.80934</v>
      </c>
      <c r="J96" s="120">
        <v>123.29454</v>
      </c>
      <c r="K96" s="120">
        <v>2108.1038799999997</v>
      </c>
      <c r="L96" s="120">
        <v>7352.4530800000002</v>
      </c>
      <c r="M96" s="120">
        <v>609.33160999999996</v>
      </c>
      <c r="N96" s="120">
        <v>7961.7846900000004</v>
      </c>
      <c r="O96" s="120">
        <v>10069.941999999999</v>
      </c>
      <c r="P96" s="120">
        <v>23009.62587</v>
      </c>
      <c r="Q96" s="120">
        <v>0</v>
      </c>
      <c r="R96" s="169">
        <v>23009.62587</v>
      </c>
      <c r="S96" s="7"/>
      <c r="T96" s="7"/>
      <c r="U96" s="7"/>
      <c r="V96" s="7"/>
      <c r="W96" s="7"/>
      <c r="X96" s="7"/>
      <c r="Y96" s="7"/>
      <c r="Z96" s="7"/>
      <c r="AA96" s="7"/>
      <c r="AB96" s="7"/>
    </row>
    <row r="97" spans="1:28" ht="13.2">
      <c r="A97" s="166"/>
      <c r="B97" s="166"/>
      <c r="C97" s="166"/>
      <c r="D97" s="166"/>
      <c r="E97" s="167">
        <v>322</v>
      </c>
      <c r="F97" s="168">
        <v>1.5400000000000001E-3</v>
      </c>
      <c r="G97" s="120">
        <v>0</v>
      </c>
      <c r="H97" s="120">
        <v>1.5400000000000001E-3</v>
      </c>
      <c r="I97" s="120">
        <v>31.069880000000001</v>
      </c>
      <c r="J97" s="120">
        <v>7.6810000000000003E-2</v>
      </c>
      <c r="K97" s="120">
        <v>31.14669</v>
      </c>
      <c r="L97" s="120">
        <v>0</v>
      </c>
      <c r="M97" s="120">
        <v>0</v>
      </c>
      <c r="N97" s="120">
        <v>0</v>
      </c>
      <c r="O97" s="120">
        <v>31.148229999999998</v>
      </c>
      <c r="P97" s="120">
        <v>2078.2403100000001</v>
      </c>
      <c r="Q97" s="120">
        <v>0</v>
      </c>
      <c r="R97" s="169">
        <v>2078.2403100000001</v>
      </c>
      <c r="S97" s="7"/>
      <c r="T97" s="7"/>
      <c r="U97" s="7"/>
      <c r="V97" s="7"/>
      <c r="W97" s="7"/>
      <c r="X97" s="7"/>
      <c r="Y97" s="7"/>
      <c r="Z97" s="7"/>
      <c r="AA97" s="7"/>
      <c r="AB97" s="7"/>
    </row>
    <row r="98" spans="1:28" ht="13.2">
      <c r="A98" s="166"/>
      <c r="B98" s="166"/>
      <c r="C98" s="166"/>
      <c r="D98" s="166"/>
      <c r="E98" s="167">
        <v>346</v>
      </c>
      <c r="F98" s="168">
        <v>2.9739999999999999E-2</v>
      </c>
      <c r="G98" s="120">
        <v>0</v>
      </c>
      <c r="H98" s="120">
        <v>2.9739999999999999E-2</v>
      </c>
      <c r="I98" s="120">
        <v>28.185169999999999</v>
      </c>
      <c r="J98" s="120">
        <v>0</v>
      </c>
      <c r="K98" s="120">
        <v>28.185169999999999</v>
      </c>
      <c r="L98" s="120">
        <v>0</v>
      </c>
      <c r="M98" s="120">
        <v>0</v>
      </c>
      <c r="N98" s="120">
        <v>0</v>
      </c>
      <c r="O98" s="120">
        <v>28.21491</v>
      </c>
      <c r="P98" s="120">
        <v>2320.6680799999999</v>
      </c>
      <c r="Q98" s="120">
        <v>0</v>
      </c>
      <c r="R98" s="169">
        <v>2320.6680799999999</v>
      </c>
      <c r="S98" s="7"/>
      <c r="T98" s="7"/>
      <c r="U98" s="7"/>
      <c r="V98" s="7"/>
      <c r="W98" s="7"/>
      <c r="X98" s="7"/>
      <c r="Y98" s="7"/>
      <c r="Z98" s="7"/>
      <c r="AA98" s="7"/>
      <c r="AB98" s="7"/>
    </row>
    <row r="99" spans="1:28" ht="13.2">
      <c r="A99" s="166"/>
      <c r="B99" s="166"/>
      <c r="C99" s="166"/>
      <c r="D99" s="162" t="s">
        <v>158</v>
      </c>
      <c r="E99" s="162">
        <v>36</v>
      </c>
      <c r="F99" s="163">
        <v>1.3179999999999999E-2</v>
      </c>
      <c r="G99" s="164">
        <v>0</v>
      </c>
      <c r="H99" s="164">
        <v>1.3179999999999999E-2</v>
      </c>
      <c r="I99" s="164">
        <v>1407.9038799999998</v>
      </c>
      <c r="J99" s="164">
        <v>134.84384</v>
      </c>
      <c r="K99" s="164">
        <v>1542.7477200000001</v>
      </c>
      <c r="L99" s="164">
        <v>6723.4029</v>
      </c>
      <c r="M99" s="164">
        <v>280.8374</v>
      </c>
      <c r="N99" s="164">
        <v>7004.2402999999995</v>
      </c>
      <c r="O99" s="164">
        <v>8547.0011999999988</v>
      </c>
      <c r="P99" s="164">
        <v>19091.57388</v>
      </c>
      <c r="Q99" s="164">
        <v>0</v>
      </c>
      <c r="R99" s="165">
        <v>19091.57388</v>
      </c>
      <c r="S99" s="7"/>
      <c r="T99" s="7"/>
      <c r="U99" s="7"/>
      <c r="V99" s="7"/>
      <c r="W99" s="7"/>
      <c r="X99" s="7"/>
      <c r="Y99" s="7"/>
      <c r="Z99" s="7"/>
      <c r="AA99" s="7"/>
      <c r="AB99" s="7"/>
    </row>
    <row r="100" spans="1:28" ht="13.2">
      <c r="A100" s="166"/>
      <c r="B100" s="166"/>
      <c r="C100" s="166"/>
      <c r="D100" s="166"/>
      <c r="E100" s="167">
        <v>384</v>
      </c>
      <c r="F100" s="168">
        <v>5.0000000000000001E-4</v>
      </c>
      <c r="G100" s="120">
        <v>0</v>
      </c>
      <c r="H100" s="120">
        <v>5.0000000000000001E-4</v>
      </c>
      <c r="I100" s="120">
        <v>9.9809999999999996E-2</v>
      </c>
      <c r="J100" s="120">
        <v>0</v>
      </c>
      <c r="K100" s="120">
        <v>9.9809999999999996E-2</v>
      </c>
      <c r="L100" s="120">
        <v>0</v>
      </c>
      <c r="M100" s="120">
        <v>0</v>
      </c>
      <c r="N100" s="120">
        <v>0</v>
      </c>
      <c r="O100" s="120">
        <v>0.10031</v>
      </c>
      <c r="P100" s="120">
        <v>1206.10195</v>
      </c>
      <c r="Q100" s="120">
        <v>0</v>
      </c>
      <c r="R100" s="169">
        <v>1206.10195</v>
      </c>
      <c r="S100" s="7"/>
      <c r="T100" s="7"/>
      <c r="U100" s="7"/>
      <c r="V100" s="7"/>
      <c r="W100" s="7"/>
      <c r="X100" s="7"/>
      <c r="Y100" s="7"/>
      <c r="Z100" s="7"/>
      <c r="AA100" s="7"/>
      <c r="AB100" s="7"/>
    </row>
    <row r="101" spans="1:28" ht="13.2">
      <c r="A101" s="166"/>
      <c r="B101" s="166"/>
      <c r="C101" s="166"/>
      <c r="D101" s="166"/>
      <c r="E101" s="167">
        <v>386</v>
      </c>
      <c r="F101" s="168">
        <v>0</v>
      </c>
      <c r="G101" s="120">
        <v>0</v>
      </c>
      <c r="H101" s="120">
        <v>0</v>
      </c>
      <c r="I101" s="120">
        <v>1.3764700000000001</v>
      </c>
      <c r="J101" s="120">
        <v>0</v>
      </c>
      <c r="K101" s="120">
        <v>1.3764700000000001</v>
      </c>
      <c r="L101" s="120">
        <v>0</v>
      </c>
      <c r="M101" s="120">
        <v>0</v>
      </c>
      <c r="N101" s="120">
        <v>0</v>
      </c>
      <c r="O101" s="120">
        <v>1.3764700000000001</v>
      </c>
      <c r="P101" s="120">
        <v>540.30300999999997</v>
      </c>
      <c r="Q101" s="120">
        <v>0</v>
      </c>
      <c r="R101" s="169">
        <v>540.30300999999997</v>
      </c>
      <c r="S101" s="7"/>
      <c r="T101" s="7"/>
      <c r="U101" s="7"/>
      <c r="V101" s="7"/>
      <c r="W101" s="7"/>
      <c r="X101" s="7"/>
      <c r="Y101" s="7"/>
      <c r="Z101" s="7"/>
      <c r="AA101" s="7"/>
      <c r="AB101" s="7"/>
    </row>
    <row r="102" spans="1:28" ht="13.2">
      <c r="A102" s="166"/>
      <c r="B102" s="166"/>
      <c r="C102" s="166"/>
      <c r="D102" s="166"/>
      <c r="E102" s="167">
        <v>395</v>
      </c>
      <c r="F102" s="168">
        <v>0</v>
      </c>
      <c r="G102" s="120">
        <v>0</v>
      </c>
      <c r="H102" s="120">
        <v>0</v>
      </c>
      <c r="I102" s="120">
        <v>0.83513999999999999</v>
      </c>
      <c r="J102" s="120">
        <v>0</v>
      </c>
      <c r="K102" s="120">
        <v>0.83513999999999999</v>
      </c>
      <c r="L102" s="120">
        <v>0</v>
      </c>
      <c r="M102" s="120">
        <v>0</v>
      </c>
      <c r="N102" s="120">
        <v>0</v>
      </c>
      <c r="O102" s="120">
        <v>0.83513999999999999</v>
      </c>
      <c r="P102" s="120">
        <v>946.26151000000004</v>
      </c>
      <c r="Q102" s="120">
        <v>0</v>
      </c>
      <c r="R102" s="169">
        <v>946.26151000000004</v>
      </c>
      <c r="S102" s="7"/>
      <c r="T102" s="7"/>
      <c r="U102" s="7"/>
      <c r="V102" s="7"/>
      <c r="W102" s="7"/>
      <c r="X102" s="7"/>
      <c r="Y102" s="7"/>
      <c r="Z102" s="7"/>
      <c r="AA102" s="7"/>
      <c r="AB102" s="7"/>
    </row>
    <row r="103" spans="1:28" ht="13.2">
      <c r="A103" s="166"/>
      <c r="B103" s="166"/>
      <c r="C103" s="166"/>
      <c r="D103" s="162" t="s">
        <v>159</v>
      </c>
      <c r="E103" s="162">
        <v>299</v>
      </c>
      <c r="F103" s="163">
        <v>5.0000000000000002E-5</v>
      </c>
      <c r="G103" s="164">
        <v>0</v>
      </c>
      <c r="H103" s="164">
        <v>5.0000000000000002E-5</v>
      </c>
      <c r="I103" s="164">
        <v>25.389810000000001</v>
      </c>
      <c r="J103" s="164">
        <v>1.2149000000000001</v>
      </c>
      <c r="K103" s="164">
        <v>26.604710000000001</v>
      </c>
      <c r="L103" s="164">
        <v>0</v>
      </c>
      <c r="M103" s="164">
        <v>0</v>
      </c>
      <c r="N103" s="164">
        <v>0</v>
      </c>
      <c r="O103" s="164">
        <v>26.604759999999999</v>
      </c>
      <c r="P103" s="164">
        <v>2150.1103700000003</v>
      </c>
      <c r="Q103" s="164">
        <v>0</v>
      </c>
      <c r="R103" s="165">
        <v>2150.1103700000003</v>
      </c>
      <c r="S103" s="7"/>
      <c r="T103" s="7"/>
      <c r="U103" s="7"/>
      <c r="V103" s="7"/>
      <c r="W103" s="7"/>
      <c r="X103" s="7"/>
      <c r="Y103" s="7"/>
      <c r="Z103" s="7"/>
      <c r="AA103" s="7"/>
      <c r="AB103" s="7"/>
    </row>
    <row r="104" spans="1:28" ht="13.2">
      <c r="A104" s="166"/>
      <c r="B104" s="166"/>
      <c r="C104" s="166"/>
      <c r="D104" s="166"/>
      <c r="E104" s="167">
        <v>375</v>
      </c>
      <c r="F104" s="168">
        <v>2.6019999999999998E-2</v>
      </c>
      <c r="G104" s="120">
        <v>0</v>
      </c>
      <c r="H104" s="120">
        <v>2.6019999999999998E-2</v>
      </c>
      <c r="I104" s="120">
        <v>2828.10716</v>
      </c>
      <c r="J104" s="120">
        <v>356.70797999999996</v>
      </c>
      <c r="K104" s="120">
        <v>3184.8151400000002</v>
      </c>
      <c r="L104" s="120">
        <v>38859.369060000005</v>
      </c>
      <c r="M104" s="120">
        <v>2176.0167099999999</v>
      </c>
      <c r="N104" s="120">
        <v>41035.385770000001</v>
      </c>
      <c r="O104" s="120">
        <v>44220.226929999997</v>
      </c>
      <c r="P104" s="120">
        <v>23234.53082</v>
      </c>
      <c r="Q104" s="120">
        <v>0</v>
      </c>
      <c r="R104" s="169">
        <v>23234.53082</v>
      </c>
      <c r="S104" s="7"/>
      <c r="T104" s="7"/>
      <c r="U104" s="7"/>
      <c r="V104" s="7"/>
      <c r="W104" s="7"/>
      <c r="X104" s="7"/>
      <c r="Y104" s="7"/>
      <c r="Z104" s="7"/>
      <c r="AA104" s="7"/>
      <c r="AB104" s="7"/>
    </row>
    <row r="105" spans="1:28" ht="13.2">
      <c r="A105" s="166"/>
      <c r="B105" s="166"/>
      <c r="C105" s="166"/>
      <c r="D105" s="166"/>
      <c r="E105" s="167">
        <v>380</v>
      </c>
      <c r="F105" s="168">
        <v>0</v>
      </c>
      <c r="G105" s="120">
        <v>0</v>
      </c>
      <c r="H105" s="120">
        <v>0</v>
      </c>
      <c r="I105" s="120">
        <v>3.6644899999999998</v>
      </c>
      <c r="J105" s="120">
        <v>0</v>
      </c>
      <c r="K105" s="120">
        <v>3.6644899999999998</v>
      </c>
      <c r="L105" s="120">
        <v>0</v>
      </c>
      <c r="M105" s="120">
        <v>0</v>
      </c>
      <c r="N105" s="120">
        <v>0</v>
      </c>
      <c r="O105" s="120">
        <v>3.6644899999999998</v>
      </c>
      <c r="P105" s="120">
        <v>1614.4699900000001</v>
      </c>
      <c r="Q105" s="120">
        <v>0</v>
      </c>
      <c r="R105" s="169">
        <v>1614.4699900000001</v>
      </c>
      <c r="S105" s="7"/>
      <c r="T105" s="7"/>
      <c r="U105" s="7"/>
      <c r="V105" s="7"/>
      <c r="W105" s="7"/>
      <c r="X105" s="7"/>
      <c r="Y105" s="7"/>
      <c r="Z105" s="7"/>
      <c r="AA105" s="7"/>
      <c r="AB105" s="7"/>
    </row>
    <row r="106" spans="1:28" ht="13.2">
      <c r="A106" s="166"/>
      <c r="B106" s="166"/>
      <c r="C106" s="166"/>
      <c r="D106" s="162" t="s">
        <v>160</v>
      </c>
      <c r="E106" s="162">
        <v>14</v>
      </c>
      <c r="F106" s="163">
        <v>7.6480000000000006E-2</v>
      </c>
      <c r="G106" s="164">
        <v>0</v>
      </c>
      <c r="H106" s="164">
        <v>7.6480000000000006E-2</v>
      </c>
      <c r="I106" s="164">
        <v>2268.1064300000003</v>
      </c>
      <c r="J106" s="164">
        <v>416.06880999999998</v>
      </c>
      <c r="K106" s="164">
        <v>2684.17524</v>
      </c>
      <c r="L106" s="164">
        <v>16059.820369999999</v>
      </c>
      <c r="M106" s="164">
        <v>1021.85563</v>
      </c>
      <c r="N106" s="164">
        <v>17081.675999999999</v>
      </c>
      <c r="O106" s="164">
        <v>19765.92772</v>
      </c>
      <c r="P106" s="164">
        <v>28808.386770000001</v>
      </c>
      <c r="Q106" s="164">
        <v>0</v>
      </c>
      <c r="R106" s="165">
        <v>28808.386770000001</v>
      </c>
      <c r="S106" s="7"/>
      <c r="T106" s="7"/>
      <c r="U106" s="7"/>
      <c r="V106" s="7"/>
      <c r="W106" s="7"/>
      <c r="X106" s="7"/>
      <c r="Y106" s="7"/>
      <c r="Z106" s="7"/>
      <c r="AA106" s="7"/>
      <c r="AB106" s="7"/>
    </row>
    <row r="107" spans="1:28" ht="13.2">
      <c r="A107" s="166"/>
      <c r="B107" s="166"/>
      <c r="C107" s="166"/>
      <c r="D107" s="162" t="s">
        <v>161</v>
      </c>
      <c r="E107" s="162">
        <v>347</v>
      </c>
      <c r="F107" s="163">
        <v>5.2300000000000003E-3</v>
      </c>
      <c r="G107" s="164">
        <v>0</v>
      </c>
      <c r="H107" s="164">
        <v>5.2300000000000003E-3</v>
      </c>
      <c r="I107" s="164">
        <v>25.396830000000001</v>
      </c>
      <c r="J107" s="164">
        <v>6.1670000000000003E-2</v>
      </c>
      <c r="K107" s="164">
        <v>25.458500000000001</v>
      </c>
      <c r="L107" s="164">
        <v>0</v>
      </c>
      <c r="M107" s="164">
        <v>0</v>
      </c>
      <c r="N107" s="164">
        <v>0</v>
      </c>
      <c r="O107" s="164">
        <v>25.463729999999998</v>
      </c>
      <c r="P107" s="164">
        <v>2262.32683</v>
      </c>
      <c r="Q107" s="164">
        <v>0</v>
      </c>
      <c r="R107" s="165">
        <v>2262.32683</v>
      </c>
      <c r="S107" s="7"/>
      <c r="T107" s="7"/>
      <c r="U107" s="7"/>
      <c r="V107" s="7"/>
      <c r="W107" s="7"/>
      <c r="X107" s="7"/>
      <c r="Y107" s="7"/>
      <c r="Z107" s="7"/>
      <c r="AA107" s="7"/>
      <c r="AB107" s="7"/>
    </row>
    <row r="108" spans="1:28" ht="13.2">
      <c r="A108" s="166"/>
      <c r="B108" s="166"/>
      <c r="C108" s="166"/>
      <c r="D108" s="166"/>
      <c r="E108" s="167">
        <v>396</v>
      </c>
      <c r="F108" s="168">
        <v>0</v>
      </c>
      <c r="G108" s="120">
        <v>0</v>
      </c>
      <c r="H108" s="120">
        <v>0</v>
      </c>
      <c r="I108" s="120">
        <v>0.43239999999999995</v>
      </c>
      <c r="J108" s="120">
        <v>0</v>
      </c>
      <c r="K108" s="120">
        <v>0.43239999999999995</v>
      </c>
      <c r="L108" s="120">
        <v>0</v>
      </c>
      <c r="M108" s="120">
        <v>0</v>
      </c>
      <c r="N108" s="120">
        <v>0</v>
      </c>
      <c r="O108" s="120">
        <v>0.43239999999999995</v>
      </c>
      <c r="P108" s="120">
        <v>1390.06835</v>
      </c>
      <c r="Q108" s="120">
        <v>0</v>
      </c>
      <c r="R108" s="169">
        <v>1390.06835</v>
      </c>
      <c r="S108" s="7"/>
      <c r="T108" s="7"/>
      <c r="U108" s="7"/>
      <c r="V108" s="7"/>
      <c r="W108" s="7"/>
      <c r="X108" s="7"/>
      <c r="Y108" s="7"/>
      <c r="Z108" s="7"/>
      <c r="AA108" s="7"/>
      <c r="AB108" s="7"/>
    </row>
    <row r="109" spans="1:28" ht="13.2">
      <c r="A109" s="166"/>
      <c r="B109" s="166"/>
      <c r="C109" s="166"/>
      <c r="D109" s="162" t="s">
        <v>162</v>
      </c>
      <c r="E109" s="162">
        <v>57</v>
      </c>
      <c r="F109" s="163">
        <v>9.6689999999999998E-2</v>
      </c>
      <c r="G109" s="164">
        <v>0</v>
      </c>
      <c r="H109" s="164">
        <v>9.6689999999999998E-2</v>
      </c>
      <c r="I109" s="164">
        <v>1546.1647</v>
      </c>
      <c r="J109" s="164">
        <v>29.467740000000003</v>
      </c>
      <c r="K109" s="164">
        <v>1575.6324399999999</v>
      </c>
      <c r="L109" s="164">
        <v>4976.7128300000004</v>
      </c>
      <c r="M109" s="164">
        <v>83.410350000000008</v>
      </c>
      <c r="N109" s="164">
        <v>5060.1231799999996</v>
      </c>
      <c r="O109" s="164">
        <v>6635.8523099999993</v>
      </c>
      <c r="P109" s="164">
        <v>23738.751100000001</v>
      </c>
      <c r="Q109" s="164">
        <v>0</v>
      </c>
      <c r="R109" s="165">
        <v>23738.751100000001</v>
      </c>
      <c r="S109" s="7"/>
      <c r="T109" s="7"/>
      <c r="U109" s="7"/>
      <c r="V109" s="7"/>
      <c r="W109" s="7"/>
      <c r="X109" s="7"/>
      <c r="Y109" s="7"/>
      <c r="Z109" s="7"/>
      <c r="AA109" s="7"/>
      <c r="AB109" s="7"/>
    </row>
    <row r="110" spans="1:28" ht="13.2">
      <c r="A110" s="166"/>
      <c r="B110" s="166"/>
      <c r="C110" s="166"/>
      <c r="D110" s="166"/>
      <c r="E110" s="167">
        <v>336</v>
      </c>
      <c r="F110" s="168">
        <v>2.3400000000000001E-3</v>
      </c>
      <c r="G110" s="120">
        <v>0</v>
      </c>
      <c r="H110" s="120">
        <v>2.3400000000000001E-3</v>
      </c>
      <c r="I110" s="120">
        <v>58.903449999999999</v>
      </c>
      <c r="J110" s="120">
        <v>0</v>
      </c>
      <c r="K110" s="120">
        <v>58.903449999999999</v>
      </c>
      <c r="L110" s="120">
        <v>0</v>
      </c>
      <c r="M110" s="120">
        <v>0</v>
      </c>
      <c r="N110" s="120">
        <v>0</v>
      </c>
      <c r="O110" s="120">
        <v>58.905790000000003</v>
      </c>
      <c r="P110" s="120">
        <v>2510.0544</v>
      </c>
      <c r="Q110" s="120">
        <v>0</v>
      </c>
      <c r="R110" s="169">
        <v>2510.0544</v>
      </c>
      <c r="S110" s="7"/>
      <c r="T110" s="7"/>
      <c r="U110" s="7"/>
      <c r="V110" s="7"/>
      <c r="W110" s="7"/>
      <c r="X110" s="7"/>
      <c r="Y110" s="7"/>
      <c r="Z110" s="7"/>
      <c r="AA110" s="7"/>
      <c r="AB110" s="7"/>
    </row>
    <row r="111" spans="1:28" ht="13.2">
      <c r="A111" s="166"/>
      <c r="B111" s="166"/>
      <c r="C111" s="166"/>
      <c r="D111" s="166"/>
      <c r="E111" s="167">
        <v>383</v>
      </c>
      <c r="F111" s="168">
        <v>4.7000000000000002E-3</v>
      </c>
      <c r="G111" s="120">
        <v>0</v>
      </c>
      <c r="H111" s="120">
        <v>4.7000000000000002E-3</v>
      </c>
      <c r="I111" s="120">
        <v>11.68268</v>
      </c>
      <c r="J111" s="120">
        <v>0</v>
      </c>
      <c r="K111" s="120">
        <v>11.68268</v>
      </c>
      <c r="L111" s="120">
        <v>0</v>
      </c>
      <c r="M111" s="120">
        <v>0</v>
      </c>
      <c r="N111" s="120">
        <v>0</v>
      </c>
      <c r="O111" s="120">
        <v>11.687379999999999</v>
      </c>
      <c r="P111" s="120">
        <v>1828.97486</v>
      </c>
      <c r="Q111" s="120">
        <v>0</v>
      </c>
      <c r="R111" s="169">
        <v>1828.97486</v>
      </c>
      <c r="S111" s="7"/>
      <c r="T111" s="7"/>
      <c r="U111" s="7"/>
      <c r="V111" s="7"/>
      <c r="W111" s="7"/>
      <c r="X111" s="7"/>
      <c r="Y111" s="7"/>
      <c r="Z111" s="7"/>
      <c r="AA111" s="7"/>
      <c r="AB111" s="7"/>
    </row>
    <row r="112" spans="1:28" ht="13.2">
      <c r="A112" s="166"/>
      <c r="B112" s="166"/>
      <c r="C112" s="166"/>
      <c r="D112" s="162" t="s">
        <v>163</v>
      </c>
      <c r="E112" s="162">
        <v>287</v>
      </c>
      <c r="F112" s="163">
        <v>1.29E-2</v>
      </c>
      <c r="G112" s="164">
        <v>0</v>
      </c>
      <c r="H112" s="164">
        <v>1.29E-2</v>
      </c>
      <c r="I112" s="164">
        <v>48.38899</v>
      </c>
      <c r="J112" s="164">
        <v>0</v>
      </c>
      <c r="K112" s="164">
        <v>48.38899</v>
      </c>
      <c r="L112" s="164">
        <v>0</v>
      </c>
      <c r="M112" s="164">
        <v>0</v>
      </c>
      <c r="N112" s="164">
        <v>0</v>
      </c>
      <c r="O112" s="164">
        <v>48.401890000000002</v>
      </c>
      <c r="P112" s="164">
        <v>2465.6467000000002</v>
      </c>
      <c r="Q112" s="164">
        <v>0</v>
      </c>
      <c r="R112" s="165">
        <v>2465.6467000000002</v>
      </c>
      <c r="S112" s="7"/>
      <c r="T112" s="7"/>
      <c r="U112" s="7"/>
      <c r="V112" s="7"/>
      <c r="W112" s="7"/>
      <c r="X112" s="7"/>
      <c r="Y112" s="7"/>
      <c r="Z112" s="7"/>
      <c r="AA112" s="7"/>
      <c r="AB112" s="7"/>
    </row>
    <row r="113" spans="1:28" ht="13.2">
      <c r="A113" s="166"/>
      <c r="B113" s="166"/>
      <c r="C113" s="166"/>
      <c r="D113" s="162" t="s">
        <v>164</v>
      </c>
      <c r="E113" s="162">
        <v>19</v>
      </c>
      <c r="F113" s="163">
        <v>4.4920000000000002E-2</v>
      </c>
      <c r="G113" s="164">
        <v>0</v>
      </c>
      <c r="H113" s="164">
        <v>4.4920000000000002E-2</v>
      </c>
      <c r="I113" s="164">
        <v>2650.6624400000001</v>
      </c>
      <c r="J113" s="164">
        <v>206.89692000000002</v>
      </c>
      <c r="K113" s="164">
        <v>2857.5593599999997</v>
      </c>
      <c r="L113" s="164">
        <v>22056.867289999998</v>
      </c>
      <c r="M113" s="164">
        <v>588.11788000000001</v>
      </c>
      <c r="N113" s="164">
        <v>22644.985170000004</v>
      </c>
      <c r="O113" s="164">
        <v>25502.589449999999</v>
      </c>
      <c r="P113" s="164">
        <v>33839.010049999997</v>
      </c>
      <c r="Q113" s="164">
        <v>0</v>
      </c>
      <c r="R113" s="165">
        <v>33839.010049999997</v>
      </c>
      <c r="S113" s="7"/>
      <c r="T113" s="7"/>
      <c r="U113" s="7"/>
      <c r="V113" s="7"/>
      <c r="W113" s="7"/>
      <c r="X113" s="7"/>
      <c r="Y113" s="7"/>
      <c r="Z113" s="7"/>
      <c r="AA113" s="7"/>
      <c r="AB113" s="7"/>
    </row>
    <row r="114" spans="1:28" ht="13.2">
      <c r="A114" s="166"/>
      <c r="B114" s="166"/>
      <c r="C114" s="166"/>
      <c r="D114" s="166"/>
      <c r="E114" s="167">
        <v>210</v>
      </c>
      <c r="F114" s="168">
        <v>1.8500000000000001E-3</v>
      </c>
      <c r="G114" s="120">
        <v>0.13272</v>
      </c>
      <c r="H114" s="120">
        <v>0.13457</v>
      </c>
      <c r="I114" s="120">
        <v>2519.8619600000002</v>
      </c>
      <c r="J114" s="120">
        <v>111.41228</v>
      </c>
      <c r="K114" s="120">
        <v>2631.2742400000002</v>
      </c>
      <c r="L114" s="120">
        <v>17467.238329999996</v>
      </c>
      <c r="M114" s="120">
        <v>900.43425999999999</v>
      </c>
      <c r="N114" s="120">
        <v>18367.672589999998</v>
      </c>
      <c r="O114" s="120">
        <v>20999.081399999999</v>
      </c>
      <c r="P114" s="120">
        <v>29647.375309999999</v>
      </c>
      <c r="Q114" s="120">
        <v>0</v>
      </c>
      <c r="R114" s="169">
        <v>29647.375309999999</v>
      </c>
      <c r="S114" s="7"/>
      <c r="T114" s="7"/>
      <c r="U114" s="7"/>
      <c r="V114" s="7"/>
      <c r="W114" s="7"/>
      <c r="X114" s="7"/>
      <c r="Y114" s="7"/>
      <c r="Z114" s="7"/>
      <c r="AA114" s="7"/>
      <c r="AB114" s="7"/>
    </row>
    <row r="115" spans="1:28" ht="13.2">
      <c r="A115" s="166"/>
      <c r="B115" s="166"/>
      <c r="C115" s="166"/>
      <c r="D115" s="166"/>
      <c r="E115" s="167">
        <v>339</v>
      </c>
      <c r="F115" s="168">
        <v>2.8E-3</v>
      </c>
      <c r="G115" s="120">
        <v>0</v>
      </c>
      <c r="H115" s="120">
        <v>2.8E-3</v>
      </c>
      <c r="I115" s="120">
        <v>46.554929999999999</v>
      </c>
      <c r="J115" s="120">
        <v>3.8159999999999999E-2</v>
      </c>
      <c r="K115" s="120">
        <v>46.593089999999997</v>
      </c>
      <c r="L115" s="120">
        <v>0</v>
      </c>
      <c r="M115" s="120">
        <v>0</v>
      </c>
      <c r="N115" s="120">
        <v>0</v>
      </c>
      <c r="O115" s="120">
        <v>46.595889999999997</v>
      </c>
      <c r="P115" s="120">
        <v>1741.5616299999999</v>
      </c>
      <c r="Q115" s="120">
        <v>0</v>
      </c>
      <c r="R115" s="169">
        <v>1741.5616299999999</v>
      </c>
      <c r="S115" s="7"/>
      <c r="T115" s="7"/>
      <c r="U115" s="7"/>
      <c r="V115" s="7"/>
      <c r="W115" s="7"/>
      <c r="X115" s="7"/>
      <c r="Y115" s="7"/>
      <c r="Z115" s="7"/>
      <c r="AA115" s="7"/>
      <c r="AB115" s="7"/>
    </row>
    <row r="116" spans="1:28" ht="13.2">
      <c r="A116" s="166"/>
      <c r="B116" s="166"/>
      <c r="C116" s="166"/>
      <c r="D116" s="162" t="s">
        <v>165</v>
      </c>
      <c r="E116" s="162">
        <v>100</v>
      </c>
      <c r="F116" s="163">
        <v>1.55E-2</v>
      </c>
      <c r="G116" s="164">
        <v>0</v>
      </c>
      <c r="H116" s="164">
        <v>1.55E-2</v>
      </c>
      <c r="I116" s="164">
        <v>1809.8066000000001</v>
      </c>
      <c r="J116" s="164">
        <v>200.69907999999998</v>
      </c>
      <c r="K116" s="164">
        <v>2010.50568</v>
      </c>
      <c r="L116" s="164">
        <v>22571.834589999999</v>
      </c>
      <c r="M116" s="164">
        <v>2356.0422799999997</v>
      </c>
      <c r="N116" s="164">
        <v>24927.87687</v>
      </c>
      <c r="O116" s="164">
        <v>26938.39805</v>
      </c>
      <c r="P116" s="164">
        <v>19070.758839999999</v>
      </c>
      <c r="Q116" s="164">
        <v>0</v>
      </c>
      <c r="R116" s="165">
        <v>19070.758839999999</v>
      </c>
      <c r="S116" s="7"/>
      <c r="T116" s="7"/>
      <c r="U116" s="7"/>
      <c r="V116" s="7"/>
      <c r="W116" s="7"/>
      <c r="X116" s="7"/>
      <c r="Y116" s="7"/>
      <c r="Z116" s="7"/>
      <c r="AA116" s="7"/>
      <c r="AB116" s="7"/>
    </row>
    <row r="117" spans="1:28" ht="13.2">
      <c r="A117" s="166"/>
      <c r="B117" s="166"/>
      <c r="C117" s="166"/>
      <c r="D117" s="162" t="s">
        <v>166</v>
      </c>
      <c r="E117" s="162">
        <v>83</v>
      </c>
      <c r="F117" s="163">
        <v>7.6400000000000001E-3</v>
      </c>
      <c r="G117" s="164">
        <v>0</v>
      </c>
      <c r="H117" s="164">
        <v>7.6400000000000001E-3</v>
      </c>
      <c r="I117" s="164">
        <v>1293.7038799999998</v>
      </c>
      <c r="J117" s="164">
        <v>136.64563000000001</v>
      </c>
      <c r="K117" s="164">
        <v>1430.34951</v>
      </c>
      <c r="L117" s="164">
        <v>6843.3720899999998</v>
      </c>
      <c r="M117" s="164">
        <v>322.81054</v>
      </c>
      <c r="N117" s="164">
        <v>7166.1826300000002</v>
      </c>
      <c r="O117" s="164">
        <v>8596.5397799999992</v>
      </c>
      <c r="P117" s="164">
        <v>18547.700989999998</v>
      </c>
      <c r="Q117" s="164">
        <v>0</v>
      </c>
      <c r="R117" s="165">
        <v>18547.700989999998</v>
      </c>
      <c r="S117" s="7"/>
      <c r="T117" s="7"/>
      <c r="U117" s="7"/>
      <c r="V117" s="7"/>
      <c r="W117" s="7"/>
      <c r="X117" s="7"/>
      <c r="Y117" s="7"/>
      <c r="Z117" s="7"/>
      <c r="AA117" s="7"/>
      <c r="AB117" s="7"/>
    </row>
    <row r="118" spans="1:28" ht="13.2">
      <c r="A118" s="166"/>
      <c r="B118" s="166"/>
      <c r="C118" s="166"/>
      <c r="D118" s="166"/>
      <c r="E118" s="167">
        <v>393</v>
      </c>
      <c r="F118" s="168">
        <v>0</v>
      </c>
      <c r="G118" s="120">
        <v>0</v>
      </c>
      <c r="H118" s="120">
        <v>0</v>
      </c>
      <c r="I118" s="120">
        <v>11.311809999999999</v>
      </c>
      <c r="J118" s="120">
        <v>0</v>
      </c>
      <c r="K118" s="120">
        <v>11.311809999999999</v>
      </c>
      <c r="L118" s="120">
        <v>0</v>
      </c>
      <c r="M118" s="120">
        <v>0</v>
      </c>
      <c r="N118" s="120">
        <v>0</v>
      </c>
      <c r="O118" s="120">
        <v>11.311809999999999</v>
      </c>
      <c r="P118" s="120">
        <v>1330.27549</v>
      </c>
      <c r="Q118" s="120">
        <v>0</v>
      </c>
      <c r="R118" s="169">
        <v>1330.27549</v>
      </c>
      <c r="S118" s="7"/>
      <c r="T118" s="7"/>
      <c r="U118" s="7"/>
      <c r="V118" s="7"/>
      <c r="W118" s="7"/>
      <c r="X118" s="7"/>
      <c r="Y118" s="7"/>
      <c r="Z118" s="7"/>
      <c r="AA118" s="7"/>
      <c r="AB118" s="7"/>
    </row>
    <row r="119" spans="1:28" ht="13.2">
      <c r="A119" s="166"/>
      <c r="B119" s="166"/>
      <c r="C119" s="166"/>
      <c r="D119" s="162" t="s">
        <v>167</v>
      </c>
      <c r="E119" s="162">
        <v>253</v>
      </c>
      <c r="F119" s="163">
        <v>9.4299999999999991E-3</v>
      </c>
      <c r="G119" s="164">
        <v>0</v>
      </c>
      <c r="H119" s="164">
        <v>9.4299999999999991E-3</v>
      </c>
      <c r="I119" s="164">
        <v>18.977409999999999</v>
      </c>
      <c r="J119" s="164">
        <v>0</v>
      </c>
      <c r="K119" s="164">
        <v>18.977409999999999</v>
      </c>
      <c r="L119" s="164">
        <v>0</v>
      </c>
      <c r="M119" s="164">
        <v>0</v>
      </c>
      <c r="N119" s="164">
        <v>0</v>
      </c>
      <c r="O119" s="164">
        <v>18.986840000000001</v>
      </c>
      <c r="P119" s="164">
        <v>2908.2239900000004</v>
      </c>
      <c r="Q119" s="164">
        <v>0</v>
      </c>
      <c r="R119" s="165">
        <v>2908.2239900000004</v>
      </c>
      <c r="S119" s="7"/>
      <c r="T119" s="7"/>
      <c r="U119" s="7"/>
      <c r="V119" s="7"/>
      <c r="W119" s="7"/>
      <c r="X119" s="7"/>
      <c r="Y119" s="7"/>
      <c r="Z119" s="7"/>
      <c r="AA119" s="7"/>
      <c r="AB119" s="7"/>
    </row>
    <row r="120" spans="1:28" ht="13.2">
      <c r="A120" s="166"/>
      <c r="B120" s="162" t="s">
        <v>17</v>
      </c>
      <c r="C120" s="162" t="s">
        <v>168</v>
      </c>
      <c r="D120" s="162" t="s">
        <v>169</v>
      </c>
      <c r="E120" s="162">
        <v>301</v>
      </c>
      <c r="F120" s="163">
        <v>0.45917000000000002</v>
      </c>
      <c r="G120" s="164">
        <v>0</v>
      </c>
      <c r="H120" s="164">
        <v>0.45917000000000002</v>
      </c>
      <c r="I120" s="164">
        <v>22.005740000000003</v>
      </c>
      <c r="J120" s="164">
        <v>0</v>
      </c>
      <c r="K120" s="164">
        <v>22.005740000000003</v>
      </c>
      <c r="L120" s="164">
        <v>0</v>
      </c>
      <c r="M120" s="164">
        <v>0</v>
      </c>
      <c r="N120" s="164">
        <v>0</v>
      </c>
      <c r="O120" s="164">
        <v>22.46491</v>
      </c>
      <c r="P120" s="164">
        <v>9742.0156800000004</v>
      </c>
      <c r="Q120" s="164">
        <v>0</v>
      </c>
      <c r="R120" s="165">
        <v>9742.0156800000004</v>
      </c>
      <c r="S120" s="7"/>
      <c r="T120" s="7"/>
      <c r="U120" s="7"/>
      <c r="V120" s="7"/>
      <c r="W120" s="7"/>
      <c r="X120" s="7"/>
      <c r="Y120" s="7"/>
      <c r="Z120" s="7"/>
      <c r="AA120" s="7"/>
      <c r="AB120" s="7"/>
    </row>
    <row r="121" spans="1:28" ht="13.2">
      <c r="A121" s="166"/>
      <c r="B121" s="166"/>
      <c r="C121" s="162" t="s">
        <v>170</v>
      </c>
      <c r="D121" s="162" t="s">
        <v>171</v>
      </c>
      <c r="E121" s="162">
        <v>15</v>
      </c>
      <c r="F121" s="163">
        <v>8.8150000000000006E-2</v>
      </c>
      <c r="G121" s="164">
        <v>0</v>
      </c>
      <c r="H121" s="164">
        <v>8.8150000000000006E-2</v>
      </c>
      <c r="I121" s="164">
        <v>1537.8944099999999</v>
      </c>
      <c r="J121" s="164">
        <v>16.840049999999998</v>
      </c>
      <c r="K121" s="164">
        <v>1554.7344599999999</v>
      </c>
      <c r="L121" s="164">
        <v>1519.9061799999999</v>
      </c>
      <c r="M121" s="164">
        <v>130.38976</v>
      </c>
      <c r="N121" s="164">
        <v>1650.29594</v>
      </c>
      <c r="O121" s="164">
        <v>3205.1185499999997</v>
      </c>
      <c r="P121" s="164">
        <v>50244.895629999999</v>
      </c>
      <c r="Q121" s="164">
        <v>0</v>
      </c>
      <c r="R121" s="165">
        <v>50244.895629999999</v>
      </c>
      <c r="S121" s="7"/>
      <c r="T121" s="7"/>
      <c r="U121" s="7"/>
      <c r="V121" s="7"/>
      <c r="W121" s="7"/>
      <c r="X121" s="7"/>
      <c r="Y121" s="7"/>
      <c r="Z121" s="7"/>
      <c r="AA121" s="7"/>
      <c r="AB121" s="7"/>
    </row>
    <row r="122" spans="1:28" ht="13.2">
      <c r="A122" s="166"/>
      <c r="B122" s="166"/>
      <c r="C122" s="166"/>
      <c r="D122" s="166"/>
      <c r="E122" s="167">
        <v>274</v>
      </c>
      <c r="F122" s="168">
        <v>1.04E-2</v>
      </c>
      <c r="G122" s="120">
        <v>0</v>
      </c>
      <c r="H122" s="120">
        <v>1.04E-2</v>
      </c>
      <c r="I122" s="120">
        <v>93.223169999999996</v>
      </c>
      <c r="J122" s="120">
        <v>0</v>
      </c>
      <c r="K122" s="120">
        <v>93.223169999999996</v>
      </c>
      <c r="L122" s="120">
        <v>0</v>
      </c>
      <c r="M122" s="120">
        <v>0</v>
      </c>
      <c r="N122" s="120">
        <v>0</v>
      </c>
      <c r="O122" s="120">
        <v>93.23357</v>
      </c>
      <c r="P122" s="120">
        <v>7113.8399900000004</v>
      </c>
      <c r="Q122" s="120">
        <v>0</v>
      </c>
      <c r="R122" s="169">
        <v>7113.8399900000004</v>
      </c>
      <c r="S122" s="7"/>
      <c r="T122" s="7"/>
      <c r="U122" s="7"/>
      <c r="V122" s="7"/>
      <c r="W122" s="7"/>
      <c r="X122" s="7"/>
      <c r="Y122" s="7"/>
      <c r="Z122" s="7"/>
      <c r="AA122" s="7"/>
      <c r="AB122" s="7"/>
    </row>
    <row r="123" spans="1:28" ht="13.2">
      <c r="A123" s="166"/>
      <c r="B123" s="162" t="s">
        <v>18</v>
      </c>
      <c r="C123" s="162" t="s">
        <v>172</v>
      </c>
      <c r="D123" s="162" t="s">
        <v>172</v>
      </c>
      <c r="E123" s="162">
        <v>216</v>
      </c>
      <c r="F123" s="163">
        <v>5.0459999999999998E-2</v>
      </c>
      <c r="G123" s="164">
        <v>0</v>
      </c>
      <c r="H123" s="164">
        <v>5.0459999999999998E-2</v>
      </c>
      <c r="I123" s="164">
        <v>1249.81943</v>
      </c>
      <c r="J123" s="164">
        <v>6.5647700000000002</v>
      </c>
      <c r="K123" s="164">
        <v>1256.3842</v>
      </c>
      <c r="L123" s="164">
        <v>746.92456000000004</v>
      </c>
      <c r="M123" s="164">
        <v>0</v>
      </c>
      <c r="N123" s="164">
        <v>746.92456000000004</v>
      </c>
      <c r="O123" s="164">
        <v>2003.3592200000001</v>
      </c>
      <c r="P123" s="164">
        <v>16437.947250000001</v>
      </c>
      <c r="Q123" s="164">
        <v>0</v>
      </c>
      <c r="R123" s="165">
        <v>16437.947250000001</v>
      </c>
      <c r="S123" s="7"/>
      <c r="T123" s="7"/>
      <c r="U123" s="7"/>
      <c r="V123" s="7"/>
      <c r="W123" s="7"/>
      <c r="X123" s="7"/>
      <c r="Y123" s="7"/>
      <c r="Z123" s="7"/>
      <c r="AA123" s="7"/>
      <c r="AB123" s="7"/>
    </row>
    <row r="124" spans="1:28" ht="13.2">
      <c r="A124" s="166"/>
      <c r="B124" s="162" t="s">
        <v>19</v>
      </c>
      <c r="C124" s="162" t="s">
        <v>173</v>
      </c>
      <c r="D124" s="162" t="s">
        <v>173</v>
      </c>
      <c r="E124" s="162">
        <v>387</v>
      </c>
      <c r="F124" s="163">
        <v>1.102E-2</v>
      </c>
      <c r="G124" s="164">
        <v>0</v>
      </c>
      <c r="H124" s="164">
        <v>1.102E-2</v>
      </c>
      <c r="I124" s="164">
        <v>500.65379999999999</v>
      </c>
      <c r="J124" s="164">
        <v>25.695</v>
      </c>
      <c r="K124" s="164">
        <v>526.3488000000001</v>
      </c>
      <c r="L124" s="164">
        <v>2294.8041000000003</v>
      </c>
      <c r="M124" s="164">
        <v>280.13231999999999</v>
      </c>
      <c r="N124" s="164">
        <v>2574.93642</v>
      </c>
      <c r="O124" s="164">
        <v>3101.2962400000001</v>
      </c>
      <c r="P124" s="164">
        <v>6175.6030499999997</v>
      </c>
      <c r="Q124" s="164">
        <v>0</v>
      </c>
      <c r="R124" s="165">
        <v>6175.6030499999997</v>
      </c>
      <c r="S124" s="7"/>
      <c r="T124" s="7"/>
      <c r="U124" s="7"/>
      <c r="V124" s="7"/>
      <c r="W124" s="7"/>
      <c r="X124" s="7"/>
      <c r="Y124" s="7"/>
      <c r="Z124" s="7"/>
      <c r="AA124" s="7"/>
      <c r="AB124" s="7"/>
    </row>
    <row r="125" spans="1:28" ht="13.2">
      <c r="A125" s="166"/>
      <c r="B125" s="166"/>
      <c r="C125" s="162" t="s">
        <v>174</v>
      </c>
      <c r="D125" s="162" t="s">
        <v>19</v>
      </c>
      <c r="E125" s="162">
        <v>244</v>
      </c>
      <c r="F125" s="163">
        <v>1.31E-3</v>
      </c>
      <c r="G125" s="164">
        <v>0</v>
      </c>
      <c r="H125" s="164">
        <v>1.31E-3</v>
      </c>
      <c r="I125" s="164">
        <v>3.3E-4</v>
      </c>
      <c r="J125" s="164">
        <v>0</v>
      </c>
      <c r="K125" s="164">
        <v>3.3E-4</v>
      </c>
      <c r="L125" s="164">
        <v>0</v>
      </c>
      <c r="M125" s="164">
        <v>0</v>
      </c>
      <c r="N125" s="164">
        <v>0</v>
      </c>
      <c r="O125" s="164">
        <v>1.64E-3</v>
      </c>
      <c r="P125" s="164">
        <v>6633.9092899999996</v>
      </c>
      <c r="Q125" s="164">
        <v>0</v>
      </c>
      <c r="R125" s="165">
        <v>6633.9092899999996</v>
      </c>
      <c r="S125" s="7"/>
      <c r="T125" s="7"/>
      <c r="U125" s="7"/>
      <c r="V125" s="7"/>
      <c r="W125" s="7"/>
      <c r="X125" s="7"/>
      <c r="Y125" s="7"/>
      <c r="Z125" s="7"/>
      <c r="AA125" s="7"/>
      <c r="AB125" s="7"/>
    </row>
    <row r="126" spans="1:28" ht="13.2">
      <c r="A126" s="166"/>
      <c r="B126" s="162" t="s">
        <v>20</v>
      </c>
      <c r="C126" s="162" t="s">
        <v>20</v>
      </c>
      <c r="D126" s="162" t="s">
        <v>175</v>
      </c>
      <c r="E126" s="162">
        <v>69</v>
      </c>
      <c r="F126" s="163">
        <v>7.0000000000000007E-5</v>
      </c>
      <c r="G126" s="164">
        <v>0</v>
      </c>
      <c r="H126" s="164">
        <v>7.0000000000000007E-5</v>
      </c>
      <c r="I126" s="164">
        <v>506.99993999999998</v>
      </c>
      <c r="J126" s="164">
        <v>6.0243799999999998</v>
      </c>
      <c r="K126" s="164">
        <v>513.02431999999999</v>
      </c>
      <c r="L126" s="164">
        <v>2167.6124900000004</v>
      </c>
      <c r="M126" s="164">
        <v>305.73920000000004</v>
      </c>
      <c r="N126" s="164">
        <v>2473.35169</v>
      </c>
      <c r="O126" s="164">
        <v>2986.37608</v>
      </c>
      <c r="P126" s="164">
        <v>10708.61901</v>
      </c>
      <c r="Q126" s="164">
        <v>0</v>
      </c>
      <c r="R126" s="165">
        <v>10708.61901</v>
      </c>
      <c r="S126" s="7"/>
      <c r="T126" s="7"/>
      <c r="U126" s="7"/>
      <c r="V126" s="7"/>
      <c r="W126" s="7"/>
      <c r="X126" s="7"/>
      <c r="Y126" s="7"/>
      <c r="Z126" s="7"/>
      <c r="AA126" s="7"/>
      <c r="AB126" s="7"/>
    </row>
    <row r="127" spans="1:28" ht="13.2">
      <c r="A127" s="166"/>
      <c r="B127" s="162" t="s">
        <v>21</v>
      </c>
      <c r="C127" s="162" t="s">
        <v>176</v>
      </c>
      <c r="D127" s="162" t="s">
        <v>177</v>
      </c>
      <c r="E127" s="162">
        <v>324</v>
      </c>
      <c r="F127" s="163">
        <v>0.12994</v>
      </c>
      <c r="G127" s="164">
        <v>0</v>
      </c>
      <c r="H127" s="164">
        <v>0.12994</v>
      </c>
      <c r="I127" s="164">
        <v>32.495620000000002</v>
      </c>
      <c r="J127" s="164">
        <v>0</v>
      </c>
      <c r="K127" s="164">
        <v>32.495620000000002</v>
      </c>
      <c r="L127" s="164">
        <v>0</v>
      </c>
      <c r="M127" s="164">
        <v>0</v>
      </c>
      <c r="N127" s="164">
        <v>0</v>
      </c>
      <c r="O127" s="164">
        <v>32.62556</v>
      </c>
      <c r="P127" s="164">
        <v>6055.8669500000005</v>
      </c>
      <c r="Q127" s="164">
        <v>0</v>
      </c>
      <c r="R127" s="165">
        <v>6055.8669500000005</v>
      </c>
      <c r="S127" s="7"/>
      <c r="T127" s="7"/>
      <c r="U127" s="7"/>
      <c r="V127" s="7"/>
      <c r="W127" s="7"/>
      <c r="X127" s="7"/>
      <c r="Y127" s="7"/>
      <c r="Z127" s="7"/>
      <c r="AA127" s="7"/>
      <c r="AB127" s="7"/>
    </row>
    <row r="128" spans="1:28" ht="13.2">
      <c r="A128" s="166"/>
      <c r="B128" s="166"/>
      <c r="C128" s="162" t="s">
        <v>178</v>
      </c>
      <c r="D128" s="162" t="s">
        <v>178</v>
      </c>
      <c r="E128" s="162">
        <v>75</v>
      </c>
      <c r="F128" s="163">
        <v>2.017E-2</v>
      </c>
      <c r="G128" s="164">
        <v>0</v>
      </c>
      <c r="H128" s="164">
        <v>2.017E-2</v>
      </c>
      <c r="I128" s="164">
        <v>371.94072999999997</v>
      </c>
      <c r="J128" s="164">
        <v>1.60053</v>
      </c>
      <c r="K128" s="164">
        <v>373.54126000000002</v>
      </c>
      <c r="L128" s="164">
        <v>307.91384999999997</v>
      </c>
      <c r="M128" s="164">
        <v>6.0688000000000004</v>
      </c>
      <c r="N128" s="164">
        <v>313.98265000000004</v>
      </c>
      <c r="O128" s="164">
        <v>687.54408000000001</v>
      </c>
      <c r="P128" s="164">
        <v>20633.37298</v>
      </c>
      <c r="Q128" s="164">
        <v>0</v>
      </c>
      <c r="R128" s="165">
        <v>20633.37298</v>
      </c>
      <c r="S128" s="7"/>
      <c r="T128" s="7"/>
      <c r="U128" s="7"/>
      <c r="V128" s="7"/>
      <c r="W128" s="7"/>
      <c r="X128" s="7"/>
      <c r="Y128" s="7"/>
      <c r="Z128" s="7"/>
      <c r="AA128" s="7"/>
      <c r="AB128" s="7"/>
    </row>
    <row r="129" spans="1:28" ht="13.2">
      <c r="A129" s="166"/>
      <c r="B129" s="166"/>
      <c r="C129" s="162" t="s">
        <v>21</v>
      </c>
      <c r="D129" s="162" t="s">
        <v>179</v>
      </c>
      <c r="E129" s="162">
        <v>257</v>
      </c>
      <c r="F129" s="163">
        <v>9.5700000000000004E-3</v>
      </c>
      <c r="G129" s="164">
        <v>0</v>
      </c>
      <c r="H129" s="164">
        <v>9.5700000000000004E-3</v>
      </c>
      <c r="I129" s="164">
        <v>29.285349999999998</v>
      </c>
      <c r="J129" s="164">
        <v>0</v>
      </c>
      <c r="K129" s="164">
        <v>29.285349999999998</v>
      </c>
      <c r="L129" s="164">
        <v>0</v>
      </c>
      <c r="M129" s="164">
        <v>0</v>
      </c>
      <c r="N129" s="164">
        <v>0</v>
      </c>
      <c r="O129" s="164">
        <v>29.294919999999998</v>
      </c>
      <c r="P129" s="164">
        <v>3255.2521400000001</v>
      </c>
      <c r="Q129" s="164">
        <v>0</v>
      </c>
      <c r="R129" s="165">
        <v>3255.2521400000001</v>
      </c>
      <c r="S129" s="7"/>
      <c r="T129" s="7"/>
      <c r="U129" s="7"/>
      <c r="V129" s="7"/>
      <c r="W129" s="7"/>
      <c r="X129" s="7"/>
      <c r="Y129" s="7"/>
      <c r="Z129" s="7"/>
      <c r="AA129" s="7"/>
      <c r="AB129" s="7"/>
    </row>
    <row r="130" spans="1:28" ht="13.2">
      <c r="A130" s="166"/>
      <c r="B130" s="166"/>
      <c r="C130" s="166"/>
      <c r="D130" s="162" t="s">
        <v>21</v>
      </c>
      <c r="E130" s="162">
        <v>235</v>
      </c>
      <c r="F130" s="163">
        <v>11.004350000000001</v>
      </c>
      <c r="G130" s="164">
        <v>0</v>
      </c>
      <c r="H130" s="164">
        <v>11.004350000000001</v>
      </c>
      <c r="I130" s="164">
        <v>531.32002</v>
      </c>
      <c r="J130" s="164">
        <v>1.1592199999999999</v>
      </c>
      <c r="K130" s="164">
        <v>532.47924</v>
      </c>
      <c r="L130" s="164">
        <v>766.43290999999999</v>
      </c>
      <c r="M130" s="164">
        <v>0</v>
      </c>
      <c r="N130" s="164">
        <v>766.43290999999999</v>
      </c>
      <c r="O130" s="164">
        <v>1309.9165</v>
      </c>
      <c r="P130" s="164">
        <v>29521.22825</v>
      </c>
      <c r="Q130" s="164">
        <v>0</v>
      </c>
      <c r="R130" s="165">
        <v>29521.22825</v>
      </c>
      <c r="S130" s="7"/>
      <c r="T130" s="7"/>
      <c r="U130" s="7"/>
      <c r="V130" s="7"/>
      <c r="W130" s="7"/>
      <c r="X130" s="7"/>
      <c r="Y130" s="7"/>
      <c r="Z130" s="7"/>
      <c r="AA130" s="7"/>
      <c r="AB130" s="7"/>
    </row>
    <row r="131" spans="1:28" ht="13.2">
      <c r="A131" s="166"/>
      <c r="B131" s="166"/>
      <c r="C131" s="166"/>
      <c r="D131" s="166"/>
      <c r="E131" s="167">
        <v>259</v>
      </c>
      <c r="F131" s="168">
        <v>1.7839999999999998E-2</v>
      </c>
      <c r="G131" s="120">
        <v>0</v>
      </c>
      <c r="H131" s="120">
        <v>1.7839999999999998E-2</v>
      </c>
      <c r="I131" s="120">
        <v>22.351330000000001</v>
      </c>
      <c r="J131" s="120">
        <v>0</v>
      </c>
      <c r="K131" s="120">
        <v>22.351330000000001</v>
      </c>
      <c r="L131" s="120">
        <v>0</v>
      </c>
      <c r="M131" s="120">
        <v>0</v>
      </c>
      <c r="N131" s="120">
        <v>0</v>
      </c>
      <c r="O131" s="120">
        <v>22.369169999999997</v>
      </c>
      <c r="P131" s="120">
        <v>3068.1923400000001</v>
      </c>
      <c r="Q131" s="120">
        <v>0</v>
      </c>
      <c r="R131" s="169">
        <v>3068.1923400000001</v>
      </c>
      <c r="S131" s="7"/>
      <c r="T131" s="7"/>
      <c r="U131" s="7"/>
      <c r="V131" s="7"/>
      <c r="W131" s="7"/>
      <c r="X131" s="7"/>
      <c r="Y131" s="7"/>
      <c r="Z131" s="7"/>
      <c r="AA131" s="7"/>
      <c r="AB131" s="7"/>
    </row>
    <row r="132" spans="1:28" ht="13.2">
      <c r="A132" s="166"/>
      <c r="B132" s="166"/>
      <c r="C132" s="166"/>
      <c r="D132" s="166"/>
      <c r="E132" s="167">
        <v>276</v>
      </c>
      <c r="F132" s="168">
        <v>0.16221000000000002</v>
      </c>
      <c r="G132" s="120">
        <v>0</v>
      </c>
      <c r="H132" s="120">
        <v>0.16221000000000002</v>
      </c>
      <c r="I132" s="120">
        <v>41.823329999999999</v>
      </c>
      <c r="J132" s="120">
        <v>4.0000000000000003E-5</v>
      </c>
      <c r="K132" s="120">
        <v>41.823370000000004</v>
      </c>
      <c r="L132" s="120">
        <v>0</v>
      </c>
      <c r="M132" s="120">
        <v>0</v>
      </c>
      <c r="N132" s="120">
        <v>0</v>
      </c>
      <c r="O132" s="120">
        <v>41.985579999999999</v>
      </c>
      <c r="P132" s="120">
        <v>4644.3191100000004</v>
      </c>
      <c r="Q132" s="120">
        <v>0</v>
      </c>
      <c r="R132" s="169">
        <v>4644.3191100000004</v>
      </c>
      <c r="S132" s="7"/>
      <c r="T132" s="7"/>
      <c r="U132" s="7"/>
      <c r="V132" s="7"/>
      <c r="W132" s="7"/>
      <c r="X132" s="7"/>
      <c r="Y132" s="7"/>
      <c r="Z132" s="7"/>
      <c r="AA132" s="7"/>
      <c r="AB132" s="7"/>
    </row>
    <row r="133" spans="1:28" ht="13.2">
      <c r="A133" s="166"/>
      <c r="B133" s="166"/>
      <c r="C133" s="166"/>
      <c r="D133" s="166"/>
      <c r="E133" s="167">
        <v>362</v>
      </c>
      <c r="F133" s="168">
        <v>296.69362999999998</v>
      </c>
      <c r="G133" s="120">
        <v>0</v>
      </c>
      <c r="H133" s="120">
        <v>296.69362999999998</v>
      </c>
      <c r="I133" s="120">
        <v>982.21418999999992</v>
      </c>
      <c r="J133" s="120">
        <v>23.20421</v>
      </c>
      <c r="K133" s="120">
        <v>1005.4184</v>
      </c>
      <c r="L133" s="120">
        <v>3020.8982599999999</v>
      </c>
      <c r="M133" s="120">
        <v>135.96020999999999</v>
      </c>
      <c r="N133" s="120">
        <v>3156.8584700000001</v>
      </c>
      <c r="O133" s="120">
        <v>4458.9705000000004</v>
      </c>
      <c r="P133" s="120">
        <v>36280.711670000004</v>
      </c>
      <c r="Q133" s="120">
        <v>0</v>
      </c>
      <c r="R133" s="169">
        <v>36280.711670000004</v>
      </c>
      <c r="S133" s="7"/>
      <c r="T133" s="7"/>
      <c r="U133" s="7"/>
      <c r="V133" s="7"/>
      <c r="W133" s="7"/>
      <c r="X133" s="7"/>
      <c r="Y133" s="7"/>
      <c r="Z133" s="7"/>
      <c r="AA133" s="7"/>
      <c r="AB133" s="7"/>
    </row>
    <row r="134" spans="1:28" ht="13.2">
      <c r="A134" s="166"/>
      <c r="B134" s="166"/>
      <c r="C134" s="166"/>
      <c r="D134" s="162" t="s">
        <v>180</v>
      </c>
      <c r="E134" s="162">
        <v>229</v>
      </c>
      <c r="F134" s="163">
        <v>5.1720000000000002E-2</v>
      </c>
      <c r="G134" s="164">
        <v>0</v>
      </c>
      <c r="H134" s="164">
        <v>5.1720000000000002E-2</v>
      </c>
      <c r="I134" s="164">
        <v>296.59388000000001</v>
      </c>
      <c r="J134" s="164">
        <v>4.5400299999999998</v>
      </c>
      <c r="K134" s="164">
        <v>301.13390999999996</v>
      </c>
      <c r="L134" s="164">
        <v>97.1511</v>
      </c>
      <c r="M134" s="164">
        <v>0</v>
      </c>
      <c r="N134" s="164">
        <v>97.1511</v>
      </c>
      <c r="O134" s="164">
        <v>398.33672999999999</v>
      </c>
      <c r="P134" s="164">
        <v>14057.338750000001</v>
      </c>
      <c r="Q134" s="164">
        <v>0</v>
      </c>
      <c r="R134" s="165">
        <v>14057.338750000001</v>
      </c>
      <c r="S134" s="7"/>
      <c r="T134" s="7"/>
      <c r="U134" s="7"/>
      <c r="V134" s="7"/>
      <c r="W134" s="7"/>
      <c r="X134" s="7"/>
      <c r="Y134" s="7"/>
      <c r="Z134" s="7"/>
      <c r="AA134" s="7"/>
      <c r="AB134" s="7"/>
    </row>
    <row r="135" spans="1:28" ht="13.2">
      <c r="A135" s="166"/>
      <c r="B135" s="166"/>
      <c r="C135" s="162" t="s">
        <v>181</v>
      </c>
      <c r="D135" s="162" t="s">
        <v>181</v>
      </c>
      <c r="E135" s="162">
        <v>28</v>
      </c>
      <c r="F135" s="163">
        <v>0.42379</v>
      </c>
      <c r="G135" s="164">
        <v>0</v>
      </c>
      <c r="H135" s="164">
        <v>0.42379</v>
      </c>
      <c r="I135" s="164">
        <v>849.37132999999994</v>
      </c>
      <c r="J135" s="164">
        <v>50.197360000000003</v>
      </c>
      <c r="K135" s="164">
        <v>899.56868999999995</v>
      </c>
      <c r="L135" s="164">
        <v>1065.7785700000002</v>
      </c>
      <c r="M135" s="164">
        <v>16.657</v>
      </c>
      <c r="N135" s="164">
        <v>1082.4355700000001</v>
      </c>
      <c r="O135" s="164">
        <v>1982.42805</v>
      </c>
      <c r="P135" s="164">
        <v>36013.845780000003</v>
      </c>
      <c r="Q135" s="164">
        <v>0</v>
      </c>
      <c r="R135" s="165">
        <v>36013.845780000003</v>
      </c>
      <c r="S135" s="7"/>
      <c r="T135" s="7"/>
      <c r="U135" s="7"/>
      <c r="V135" s="7"/>
      <c r="W135" s="7"/>
      <c r="X135" s="7"/>
      <c r="Y135" s="7"/>
      <c r="Z135" s="7"/>
      <c r="AA135" s="7"/>
      <c r="AB135" s="7"/>
    </row>
    <row r="136" spans="1:28" ht="13.2">
      <c r="A136" s="166"/>
      <c r="B136" s="166"/>
      <c r="C136" s="166"/>
      <c r="D136" s="166"/>
      <c r="E136" s="167">
        <v>258</v>
      </c>
      <c r="F136" s="168">
        <v>1.6320000000000001E-2</v>
      </c>
      <c r="G136" s="120">
        <v>0</v>
      </c>
      <c r="H136" s="120">
        <v>1.6320000000000001E-2</v>
      </c>
      <c r="I136" s="120">
        <v>2.0499999999999997E-3</v>
      </c>
      <c r="J136" s="120">
        <v>0</v>
      </c>
      <c r="K136" s="120">
        <v>2.0499999999999997E-3</v>
      </c>
      <c r="L136" s="120">
        <v>0</v>
      </c>
      <c r="M136" s="120">
        <v>0</v>
      </c>
      <c r="N136" s="120">
        <v>0</v>
      </c>
      <c r="O136" s="120">
        <v>1.8370000000000001E-2</v>
      </c>
      <c r="P136" s="120">
        <v>5811.3494000000001</v>
      </c>
      <c r="Q136" s="120">
        <v>0</v>
      </c>
      <c r="R136" s="169">
        <v>5811.3494000000001</v>
      </c>
      <c r="S136" s="7"/>
      <c r="T136" s="7"/>
      <c r="U136" s="7"/>
      <c r="V136" s="7"/>
      <c r="W136" s="7"/>
      <c r="X136" s="7"/>
      <c r="Y136" s="7"/>
      <c r="Z136" s="7"/>
      <c r="AA136" s="7"/>
      <c r="AB136" s="7"/>
    </row>
    <row r="137" spans="1:28" ht="13.2">
      <c r="A137" s="166"/>
      <c r="B137" s="166"/>
      <c r="C137" s="162" t="s">
        <v>182</v>
      </c>
      <c r="D137" s="162" t="s">
        <v>183</v>
      </c>
      <c r="E137" s="162">
        <v>11</v>
      </c>
      <c r="F137" s="163">
        <v>8.1000000000000006E-4</v>
      </c>
      <c r="G137" s="164">
        <v>0</v>
      </c>
      <c r="H137" s="164">
        <v>8.1000000000000006E-4</v>
      </c>
      <c r="I137" s="164">
        <v>424.94342</v>
      </c>
      <c r="J137" s="164">
        <v>22.50751</v>
      </c>
      <c r="K137" s="164">
        <v>447.45092999999997</v>
      </c>
      <c r="L137" s="164">
        <v>1632.9942100000001</v>
      </c>
      <c r="M137" s="164">
        <v>102.40558999999999</v>
      </c>
      <c r="N137" s="164">
        <v>1735.3998000000001</v>
      </c>
      <c r="O137" s="164">
        <v>2182.8515400000001</v>
      </c>
      <c r="P137" s="164">
        <v>18272.561799999999</v>
      </c>
      <c r="Q137" s="164">
        <v>0</v>
      </c>
      <c r="R137" s="165">
        <v>18272.561799999999</v>
      </c>
      <c r="S137" s="7"/>
      <c r="T137" s="7"/>
      <c r="U137" s="7"/>
      <c r="V137" s="7"/>
      <c r="W137" s="7"/>
      <c r="X137" s="7"/>
      <c r="Y137" s="7"/>
      <c r="Z137" s="7"/>
      <c r="AA137" s="7"/>
      <c r="AB137" s="7"/>
    </row>
    <row r="138" spans="1:28" ht="13.2">
      <c r="A138" s="166"/>
      <c r="B138" s="162" t="s">
        <v>22</v>
      </c>
      <c r="C138" s="162" t="s">
        <v>22</v>
      </c>
      <c r="D138" s="162" t="s">
        <v>22</v>
      </c>
      <c r="E138" s="162">
        <v>390</v>
      </c>
      <c r="F138" s="163">
        <v>0.31586999999999998</v>
      </c>
      <c r="G138" s="164">
        <v>0</v>
      </c>
      <c r="H138" s="164">
        <v>0.31586999999999998</v>
      </c>
      <c r="I138" s="164">
        <v>188.71242999999998</v>
      </c>
      <c r="J138" s="164">
        <v>9.8834599999999995</v>
      </c>
      <c r="K138" s="164">
        <v>198.59589000000003</v>
      </c>
      <c r="L138" s="164">
        <v>787.27784999999994</v>
      </c>
      <c r="M138" s="164">
        <v>265.38274000000001</v>
      </c>
      <c r="N138" s="164">
        <v>1052.6605900000002</v>
      </c>
      <c r="O138" s="164">
        <v>1251.5723500000001</v>
      </c>
      <c r="P138" s="164">
        <v>7965.8249100000003</v>
      </c>
      <c r="Q138" s="164">
        <v>0</v>
      </c>
      <c r="R138" s="165">
        <v>7965.8249100000003</v>
      </c>
      <c r="S138" s="7"/>
      <c r="T138" s="7"/>
      <c r="U138" s="7"/>
      <c r="V138" s="7"/>
      <c r="W138" s="7"/>
      <c r="X138" s="7"/>
      <c r="Y138" s="7"/>
      <c r="Z138" s="7"/>
      <c r="AA138" s="7"/>
      <c r="AB138" s="7"/>
    </row>
    <row r="139" spans="1:28" ht="13.2">
      <c r="A139" s="166"/>
      <c r="B139" s="166"/>
      <c r="C139" s="162" t="s">
        <v>184</v>
      </c>
      <c r="D139" s="162" t="s">
        <v>185</v>
      </c>
      <c r="E139" s="162">
        <v>32</v>
      </c>
      <c r="F139" s="163">
        <v>0.35949000000000003</v>
      </c>
      <c r="G139" s="164">
        <v>0</v>
      </c>
      <c r="H139" s="164">
        <v>0.35949000000000003</v>
      </c>
      <c r="I139" s="164">
        <v>829.92466999999999</v>
      </c>
      <c r="J139" s="164">
        <v>78.992179999999991</v>
      </c>
      <c r="K139" s="164">
        <v>908.91684999999995</v>
      </c>
      <c r="L139" s="164">
        <v>2934.1508399999998</v>
      </c>
      <c r="M139" s="164">
        <v>11.076280000000001</v>
      </c>
      <c r="N139" s="164">
        <v>2945.22712</v>
      </c>
      <c r="O139" s="164">
        <v>3854.5034599999999</v>
      </c>
      <c r="P139" s="164">
        <v>23564.4355</v>
      </c>
      <c r="Q139" s="164">
        <v>0</v>
      </c>
      <c r="R139" s="165">
        <v>23564.4355</v>
      </c>
      <c r="S139" s="7"/>
      <c r="T139" s="7"/>
      <c r="U139" s="7"/>
      <c r="V139" s="7"/>
      <c r="W139" s="7"/>
      <c r="X139" s="7"/>
      <c r="Y139" s="7"/>
      <c r="Z139" s="7"/>
      <c r="AA139" s="7"/>
      <c r="AB139" s="7"/>
    </row>
    <row r="140" spans="1:28" ht="13.2">
      <c r="A140" s="166"/>
      <c r="B140" s="162" t="s">
        <v>186</v>
      </c>
      <c r="C140" s="162" t="s">
        <v>187</v>
      </c>
      <c r="D140" s="162" t="s">
        <v>187</v>
      </c>
      <c r="E140" s="162">
        <v>70</v>
      </c>
      <c r="F140" s="163">
        <v>1.4323800000000002</v>
      </c>
      <c r="G140" s="164">
        <v>0</v>
      </c>
      <c r="H140" s="164">
        <v>1.4323800000000002</v>
      </c>
      <c r="I140" s="164">
        <v>714.40327000000002</v>
      </c>
      <c r="J140" s="164">
        <v>0.61248999999999998</v>
      </c>
      <c r="K140" s="164">
        <v>715.01576</v>
      </c>
      <c r="L140" s="164">
        <v>354.47722999999996</v>
      </c>
      <c r="M140" s="164">
        <v>0</v>
      </c>
      <c r="N140" s="164">
        <v>354.47722999999996</v>
      </c>
      <c r="O140" s="164">
        <v>1070.9253700000002</v>
      </c>
      <c r="P140" s="164">
        <v>22880.17625</v>
      </c>
      <c r="Q140" s="164">
        <v>0</v>
      </c>
      <c r="R140" s="165">
        <v>22880.17625</v>
      </c>
      <c r="S140" s="7"/>
      <c r="T140" s="7"/>
      <c r="U140" s="7"/>
      <c r="V140" s="7"/>
      <c r="W140" s="7"/>
      <c r="X140" s="7"/>
      <c r="Y140" s="7"/>
      <c r="Z140" s="7"/>
      <c r="AA140" s="7"/>
      <c r="AB140" s="7"/>
    </row>
    <row r="141" spans="1:28" ht="13.2">
      <c r="A141" s="166"/>
      <c r="B141" s="166"/>
      <c r="C141" s="162" t="s">
        <v>186</v>
      </c>
      <c r="D141" s="162" t="s">
        <v>188</v>
      </c>
      <c r="E141" s="162">
        <v>34</v>
      </c>
      <c r="F141" s="163">
        <v>0.23658000000000001</v>
      </c>
      <c r="G141" s="164">
        <v>0</v>
      </c>
      <c r="H141" s="164">
        <v>0.23658000000000001</v>
      </c>
      <c r="I141" s="164">
        <v>748.11554000000001</v>
      </c>
      <c r="J141" s="164">
        <v>2.2427700000000002</v>
      </c>
      <c r="K141" s="164">
        <v>750.35831000000007</v>
      </c>
      <c r="L141" s="164">
        <v>880.98120999999992</v>
      </c>
      <c r="M141" s="164">
        <v>21.113130000000002</v>
      </c>
      <c r="N141" s="164">
        <v>902.09433999999999</v>
      </c>
      <c r="O141" s="164">
        <v>1652.68923</v>
      </c>
      <c r="P141" s="164">
        <v>48080.527999999998</v>
      </c>
      <c r="Q141" s="164">
        <v>0</v>
      </c>
      <c r="R141" s="165">
        <v>48080.527999999998</v>
      </c>
      <c r="S141" s="7"/>
      <c r="T141" s="7"/>
      <c r="U141" s="7"/>
      <c r="V141" s="7"/>
      <c r="W141" s="7"/>
      <c r="X141" s="7"/>
      <c r="Y141" s="7"/>
      <c r="Z141" s="7"/>
      <c r="AA141" s="7"/>
      <c r="AB141" s="7"/>
    </row>
    <row r="142" spans="1:28" ht="13.2">
      <c r="A142" s="166"/>
      <c r="B142" s="166"/>
      <c r="C142" s="166"/>
      <c r="D142" s="166"/>
      <c r="E142" s="167">
        <v>311</v>
      </c>
      <c r="F142" s="168">
        <v>1.001E-2</v>
      </c>
      <c r="G142" s="120">
        <v>0</v>
      </c>
      <c r="H142" s="120">
        <v>1.001E-2</v>
      </c>
      <c r="I142" s="120">
        <v>4.8863900000000005</v>
      </c>
      <c r="J142" s="120">
        <v>0</v>
      </c>
      <c r="K142" s="120">
        <v>4.8863900000000005</v>
      </c>
      <c r="L142" s="120">
        <v>0</v>
      </c>
      <c r="M142" s="120">
        <v>0</v>
      </c>
      <c r="N142" s="120">
        <v>0</v>
      </c>
      <c r="O142" s="120">
        <v>4.8963999999999999</v>
      </c>
      <c r="P142" s="120">
        <v>4537.65888</v>
      </c>
      <c r="Q142" s="120">
        <v>0</v>
      </c>
      <c r="R142" s="169">
        <v>4537.65888</v>
      </c>
      <c r="S142" s="7"/>
      <c r="T142" s="7"/>
      <c r="U142" s="7"/>
      <c r="V142" s="7"/>
      <c r="W142" s="7"/>
      <c r="X142" s="7"/>
      <c r="Y142" s="7"/>
      <c r="Z142" s="7"/>
      <c r="AA142" s="7"/>
      <c r="AB142" s="7"/>
    </row>
    <row r="143" spans="1:28" ht="13.2">
      <c r="A143" s="166"/>
      <c r="B143" s="162" t="s">
        <v>24</v>
      </c>
      <c r="C143" s="162" t="s">
        <v>24</v>
      </c>
      <c r="D143" s="162" t="s">
        <v>24</v>
      </c>
      <c r="E143" s="162">
        <v>12</v>
      </c>
      <c r="F143" s="163">
        <v>0.69353999999999993</v>
      </c>
      <c r="G143" s="164">
        <v>0</v>
      </c>
      <c r="H143" s="164">
        <v>0.69353999999999993</v>
      </c>
      <c r="I143" s="164">
        <v>1007.15443</v>
      </c>
      <c r="J143" s="164">
        <v>84.617360000000005</v>
      </c>
      <c r="K143" s="164">
        <v>1091.77179</v>
      </c>
      <c r="L143" s="164">
        <v>4523.6085199999998</v>
      </c>
      <c r="M143" s="164">
        <v>73.46199</v>
      </c>
      <c r="N143" s="164">
        <v>4597.0705099999996</v>
      </c>
      <c r="O143" s="164">
        <v>5689.5358399999996</v>
      </c>
      <c r="P143" s="164">
        <v>36204.341119999997</v>
      </c>
      <c r="Q143" s="164">
        <v>1.3910100000000001</v>
      </c>
      <c r="R143" s="165">
        <v>36205.732130000004</v>
      </c>
      <c r="S143" s="7"/>
      <c r="T143" s="7"/>
      <c r="U143" s="7"/>
      <c r="V143" s="7"/>
      <c r="W143" s="7"/>
      <c r="X143" s="7"/>
      <c r="Y143" s="7"/>
      <c r="Z143" s="7"/>
      <c r="AA143" s="7"/>
      <c r="AB143" s="7"/>
    </row>
    <row r="144" spans="1:28" ht="13.2">
      <c r="A144" s="166"/>
      <c r="B144" s="162" t="s">
        <v>25</v>
      </c>
      <c r="C144" s="162" t="s">
        <v>25</v>
      </c>
      <c r="D144" s="162" t="s">
        <v>25</v>
      </c>
      <c r="E144" s="162">
        <v>10</v>
      </c>
      <c r="F144" s="163">
        <v>3.14E-3</v>
      </c>
      <c r="G144" s="164">
        <v>0</v>
      </c>
      <c r="H144" s="164">
        <v>3.14E-3</v>
      </c>
      <c r="I144" s="164">
        <v>1077.2903999999999</v>
      </c>
      <c r="J144" s="164">
        <v>34.535800000000002</v>
      </c>
      <c r="K144" s="164">
        <v>1111.8262</v>
      </c>
      <c r="L144" s="164">
        <v>678.57823999999994</v>
      </c>
      <c r="M144" s="164">
        <v>22.050909999999998</v>
      </c>
      <c r="N144" s="164">
        <v>700.62914999999998</v>
      </c>
      <c r="O144" s="164">
        <v>1812.45849</v>
      </c>
      <c r="P144" s="164">
        <v>34745.356670000001</v>
      </c>
      <c r="Q144" s="164">
        <v>0</v>
      </c>
      <c r="R144" s="165">
        <v>34745.356670000001</v>
      </c>
      <c r="S144" s="7"/>
      <c r="T144" s="7"/>
      <c r="U144" s="7"/>
      <c r="V144" s="7"/>
      <c r="W144" s="7"/>
      <c r="X144" s="7"/>
      <c r="Y144" s="7"/>
      <c r="Z144" s="7"/>
      <c r="AA144" s="7"/>
      <c r="AB144" s="7"/>
    </row>
    <row r="145" spans="1:28" ht="13.2">
      <c r="A145" s="166"/>
      <c r="B145" s="166"/>
      <c r="C145" s="166"/>
      <c r="D145" s="166"/>
      <c r="E145" s="167">
        <v>325</v>
      </c>
      <c r="F145" s="168">
        <v>2.7599999999999999E-3</v>
      </c>
      <c r="G145" s="120">
        <v>0</v>
      </c>
      <c r="H145" s="120">
        <v>2.7599999999999999E-3</v>
      </c>
      <c r="I145" s="120">
        <v>35.827629999999999</v>
      </c>
      <c r="J145" s="120">
        <v>1.2330000000000001E-2</v>
      </c>
      <c r="K145" s="120">
        <v>35.839959999999998</v>
      </c>
      <c r="L145" s="120">
        <v>0</v>
      </c>
      <c r="M145" s="120">
        <v>0</v>
      </c>
      <c r="N145" s="120">
        <v>0</v>
      </c>
      <c r="O145" s="120">
        <v>35.84272</v>
      </c>
      <c r="P145" s="120">
        <v>4926.5945099999999</v>
      </c>
      <c r="Q145" s="120">
        <v>0</v>
      </c>
      <c r="R145" s="169">
        <v>4926.5945099999999</v>
      </c>
      <c r="S145" s="7"/>
      <c r="T145" s="7"/>
      <c r="U145" s="7"/>
      <c r="V145" s="7"/>
      <c r="W145" s="7"/>
      <c r="X145" s="7"/>
      <c r="Y145" s="7"/>
      <c r="Z145" s="7"/>
      <c r="AA145" s="7"/>
      <c r="AB145" s="7"/>
    </row>
    <row r="146" spans="1:28" ht="13.2">
      <c r="A146" s="166"/>
      <c r="B146" s="162" t="s">
        <v>26</v>
      </c>
      <c r="C146" s="162" t="s">
        <v>189</v>
      </c>
      <c r="D146" s="162" t="s">
        <v>190</v>
      </c>
      <c r="E146" s="162">
        <v>29</v>
      </c>
      <c r="F146" s="163">
        <v>0.16047999999999998</v>
      </c>
      <c r="G146" s="164">
        <v>0</v>
      </c>
      <c r="H146" s="164">
        <v>0.16047999999999998</v>
      </c>
      <c r="I146" s="164">
        <v>1586.2840900000001</v>
      </c>
      <c r="J146" s="164">
        <v>6.7785500000000001</v>
      </c>
      <c r="K146" s="164">
        <v>1593.0626399999999</v>
      </c>
      <c r="L146" s="164">
        <v>2303.49512</v>
      </c>
      <c r="M146" s="164">
        <v>33.846719999999998</v>
      </c>
      <c r="N146" s="164">
        <v>2337.34184</v>
      </c>
      <c r="O146" s="164">
        <v>3930.5649600000002</v>
      </c>
      <c r="P146" s="164">
        <v>44095.791130000005</v>
      </c>
      <c r="Q146" s="164">
        <v>0</v>
      </c>
      <c r="R146" s="165">
        <v>44095.791130000005</v>
      </c>
      <c r="S146" s="7"/>
      <c r="T146" s="7"/>
      <c r="U146" s="7"/>
      <c r="V146" s="7"/>
      <c r="W146" s="7"/>
      <c r="X146" s="7"/>
      <c r="Y146" s="7"/>
      <c r="Z146" s="7"/>
      <c r="AA146" s="7"/>
      <c r="AB146" s="7"/>
    </row>
    <row r="147" spans="1:28" ht="13.2">
      <c r="A147" s="166"/>
      <c r="B147" s="166"/>
      <c r="C147" s="166"/>
      <c r="D147" s="166"/>
      <c r="E147" s="167">
        <v>290</v>
      </c>
      <c r="F147" s="168">
        <v>4.8739999999999999E-2</v>
      </c>
      <c r="G147" s="120">
        <v>0</v>
      </c>
      <c r="H147" s="120">
        <v>4.8739999999999999E-2</v>
      </c>
      <c r="I147" s="120">
        <v>40.062179999999998</v>
      </c>
      <c r="J147" s="120">
        <v>0</v>
      </c>
      <c r="K147" s="120">
        <v>40.062179999999998</v>
      </c>
      <c r="L147" s="120">
        <v>0</v>
      </c>
      <c r="M147" s="120">
        <v>0</v>
      </c>
      <c r="N147" s="120">
        <v>0</v>
      </c>
      <c r="O147" s="120">
        <v>40.11092</v>
      </c>
      <c r="P147" s="120">
        <v>7492.3035499999996</v>
      </c>
      <c r="Q147" s="120">
        <v>0</v>
      </c>
      <c r="R147" s="169">
        <v>7492.3035499999996</v>
      </c>
      <c r="S147" s="7"/>
      <c r="T147" s="7"/>
      <c r="U147" s="7"/>
      <c r="V147" s="7"/>
      <c r="W147" s="7"/>
      <c r="X147" s="7"/>
      <c r="Y147" s="7"/>
      <c r="Z147" s="7"/>
      <c r="AA147" s="7"/>
      <c r="AB147" s="7"/>
    </row>
    <row r="148" spans="1:28" ht="13.2">
      <c r="A148" s="166"/>
      <c r="B148" s="166"/>
      <c r="C148" s="162" t="s">
        <v>191</v>
      </c>
      <c r="D148" s="162" t="s">
        <v>191</v>
      </c>
      <c r="E148" s="162">
        <v>224</v>
      </c>
      <c r="F148" s="163">
        <v>7.5109999999999996E-2</v>
      </c>
      <c r="G148" s="164">
        <v>0</v>
      </c>
      <c r="H148" s="164">
        <v>7.5109999999999996E-2</v>
      </c>
      <c r="I148" s="164">
        <v>747.93556000000001</v>
      </c>
      <c r="J148" s="164">
        <v>37.003410000000002</v>
      </c>
      <c r="K148" s="164">
        <v>784.93896999999993</v>
      </c>
      <c r="L148" s="164">
        <v>310.74590999999998</v>
      </c>
      <c r="M148" s="164">
        <v>0</v>
      </c>
      <c r="N148" s="164">
        <v>310.74590999999998</v>
      </c>
      <c r="O148" s="164">
        <v>1095.75999</v>
      </c>
      <c r="P148" s="164">
        <v>5652.0260699999999</v>
      </c>
      <c r="Q148" s="164">
        <v>0</v>
      </c>
      <c r="R148" s="165">
        <v>5652.0260699999999</v>
      </c>
      <c r="S148" s="7"/>
      <c r="T148" s="7"/>
      <c r="U148" s="7"/>
      <c r="V148" s="7"/>
      <c r="W148" s="7"/>
      <c r="X148" s="7"/>
      <c r="Y148" s="7"/>
      <c r="Z148" s="7"/>
      <c r="AA148" s="7"/>
      <c r="AB148" s="7"/>
    </row>
    <row r="149" spans="1:28" ht="13.2">
      <c r="A149" s="162" t="s">
        <v>192</v>
      </c>
      <c r="B149" s="162" t="s">
        <v>2</v>
      </c>
      <c r="C149" s="162" t="s">
        <v>193</v>
      </c>
      <c r="D149" s="162" t="s">
        <v>194</v>
      </c>
      <c r="E149" s="162">
        <v>115</v>
      </c>
      <c r="F149" s="163">
        <v>0</v>
      </c>
      <c r="G149" s="164">
        <v>0</v>
      </c>
      <c r="H149" s="164">
        <v>0</v>
      </c>
      <c r="I149" s="164">
        <v>966.13804000000005</v>
      </c>
      <c r="J149" s="164">
        <v>0</v>
      </c>
      <c r="K149" s="164">
        <v>966.13804000000005</v>
      </c>
      <c r="L149" s="164">
        <v>0</v>
      </c>
      <c r="M149" s="164">
        <v>0</v>
      </c>
      <c r="N149" s="164">
        <v>0</v>
      </c>
      <c r="O149" s="164">
        <v>966.13804000000005</v>
      </c>
      <c r="P149" s="164">
        <v>14802.30975</v>
      </c>
      <c r="Q149" s="164">
        <v>0</v>
      </c>
      <c r="R149" s="165">
        <v>14802.30975</v>
      </c>
      <c r="S149" s="7"/>
      <c r="T149" s="7"/>
      <c r="U149" s="7"/>
      <c r="V149" s="7"/>
      <c r="W149" s="7"/>
      <c r="X149" s="7"/>
      <c r="Y149" s="7"/>
      <c r="Z149" s="7"/>
      <c r="AA149" s="7"/>
      <c r="AB149" s="7"/>
    </row>
    <row r="150" spans="1:28" ht="13.2">
      <c r="A150" s="166"/>
      <c r="B150" s="162" t="s">
        <v>3</v>
      </c>
      <c r="C150" s="162" t="s">
        <v>195</v>
      </c>
      <c r="D150" s="162" t="s">
        <v>195</v>
      </c>
      <c r="E150" s="162">
        <v>72</v>
      </c>
      <c r="F150" s="163">
        <v>0</v>
      </c>
      <c r="G150" s="164">
        <v>0</v>
      </c>
      <c r="H150" s="164">
        <v>0</v>
      </c>
      <c r="I150" s="164">
        <v>1305.0300500000001</v>
      </c>
      <c r="J150" s="164">
        <v>1.1015299999999999</v>
      </c>
      <c r="K150" s="164">
        <v>1306.13158</v>
      </c>
      <c r="L150" s="164">
        <v>746.77134000000001</v>
      </c>
      <c r="M150" s="164">
        <v>8.0000000000000007E-5</v>
      </c>
      <c r="N150" s="164">
        <v>746.77142000000003</v>
      </c>
      <c r="O150" s="164">
        <v>2052.9029999999998</v>
      </c>
      <c r="P150" s="164">
        <v>8200.5592500000002</v>
      </c>
      <c r="Q150" s="164">
        <v>0</v>
      </c>
      <c r="R150" s="165">
        <v>8200.5592500000002</v>
      </c>
      <c r="S150" s="7"/>
      <c r="T150" s="7"/>
      <c r="U150" s="7"/>
      <c r="V150" s="7"/>
      <c r="W150" s="7"/>
      <c r="X150" s="7"/>
      <c r="Y150" s="7"/>
      <c r="Z150" s="7"/>
      <c r="AA150" s="7"/>
      <c r="AB150" s="7"/>
    </row>
    <row r="151" spans="1:28" ht="13.2">
      <c r="A151" s="166"/>
      <c r="B151" s="166"/>
      <c r="C151" s="162" t="s">
        <v>103</v>
      </c>
      <c r="D151" s="162" t="s">
        <v>103</v>
      </c>
      <c r="E151" s="162">
        <v>75</v>
      </c>
      <c r="F151" s="163">
        <v>0</v>
      </c>
      <c r="G151" s="164">
        <v>0</v>
      </c>
      <c r="H151" s="164">
        <v>0</v>
      </c>
      <c r="I151" s="164">
        <v>4132.8716599999998</v>
      </c>
      <c r="J151" s="164">
        <v>3.9095200000000001</v>
      </c>
      <c r="K151" s="164">
        <v>4136.7811799999999</v>
      </c>
      <c r="L151" s="164">
        <v>6627.3597099999997</v>
      </c>
      <c r="M151" s="164">
        <v>0</v>
      </c>
      <c r="N151" s="164">
        <v>6627.3597099999997</v>
      </c>
      <c r="O151" s="164">
        <v>10764.140890000001</v>
      </c>
      <c r="P151" s="164">
        <v>23050.171910000001</v>
      </c>
      <c r="Q151" s="164">
        <v>0</v>
      </c>
      <c r="R151" s="165">
        <v>23050.171910000001</v>
      </c>
      <c r="S151" s="7"/>
      <c r="T151" s="7"/>
      <c r="U151" s="7"/>
      <c r="V151" s="7"/>
      <c r="W151" s="7"/>
      <c r="X151" s="7"/>
      <c r="Y151" s="7"/>
      <c r="Z151" s="7"/>
      <c r="AA151" s="7"/>
      <c r="AB151" s="7"/>
    </row>
    <row r="152" spans="1:28" ht="13.2">
      <c r="A152" s="166"/>
      <c r="B152" s="166"/>
      <c r="C152" s="162" t="s">
        <v>104</v>
      </c>
      <c r="D152" s="162" t="s">
        <v>105</v>
      </c>
      <c r="E152" s="162">
        <v>58</v>
      </c>
      <c r="F152" s="163">
        <v>0</v>
      </c>
      <c r="G152" s="164">
        <v>0</v>
      </c>
      <c r="H152" s="164">
        <v>0</v>
      </c>
      <c r="I152" s="164">
        <v>5013.8663499999993</v>
      </c>
      <c r="J152" s="164">
        <v>53.73892</v>
      </c>
      <c r="K152" s="164">
        <v>5067.6052699999991</v>
      </c>
      <c r="L152" s="164">
        <v>14772.07476</v>
      </c>
      <c r="M152" s="164">
        <v>4.0000000000000003E-5</v>
      </c>
      <c r="N152" s="164">
        <v>14772.0748</v>
      </c>
      <c r="O152" s="164">
        <v>19839.680069999999</v>
      </c>
      <c r="P152" s="164">
        <v>54210.004630000003</v>
      </c>
      <c r="Q152" s="164">
        <v>0</v>
      </c>
      <c r="R152" s="165">
        <v>54210.004630000003</v>
      </c>
      <c r="S152" s="7"/>
      <c r="T152" s="7"/>
      <c r="U152" s="7"/>
      <c r="V152" s="7"/>
      <c r="W152" s="7"/>
      <c r="X152" s="7"/>
      <c r="Y152" s="7"/>
      <c r="Z152" s="7"/>
      <c r="AA152" s="7"/>
      <c r="AB152" s="7"/>
    </row>
    <row r="153" spans="1:28" ht="13.2">
      <c r="A153" s="166"/>
      <c r="B153" s="166"/>
      <c r="C153" s="166"/>
      <c r="D153" s="166"/>
      <c r="E153" s="167">
        <v>122</v>
      </c>
      <c r="F153" s="168">
        <v>0</v>
      </c>
      <c r="G153" s="120">
        <v>0</v>
      </c>
      <c r="H153" s="120">
        <v>0</v>
      </c>
      <c r="I153" s="120">
        <v>90.064419999999998</v>
      </c>
      <c r="J153" s="120">
        <v>0</v>
      </c>
      <c r="K153" s="120">
        <v>90.064419999999998</v>
      </c>
      <c r="L153" s="120">
        <v>0</v>
      </c>
      <c r="M153" s="120">
        <v>0</v>
      </c>
      <c r="N153" s="120">
        <v>0</v>
      </c>
      <c r="O153" s="120">
        <v>90.064419999999998</v>
      </c>
      <c r="P153" s="120">
        <v>5399.7766900000006</v>
      </c>
      <c r="Q153" s="120">
        <v>0</v>
      </c>
      <c r="R153" s="169">
        <v>5399.7766900000006</v>
      </c>
      <c r="S153" s="7"/>
      <c r="T153" s="7"/>
      <c r="U153" s="7"/>
      <c r="V153" s="7"/>
      <c r="W153" s="7"/>
      <c r="X153" s="7"/>
      <c r="Y153" s="7"/>
      <c r="Z153" s="7"/>
      <c r="AA153" s="7"/>
      <c r="AB153" s="7"/>
    </row>
    <row r="154" spans="1:28" ht="13.2">
      <c r="A154" s="166"/>
      <c r="B154" s="166"/>
      <c r="C154" s="166"/>
      <c r="D154" s="162" t="s">
        <v>196</v>
      </c>
      <c r="E154" s="162">
        <v>42</v>
      </c>
      <c r="F154" s="163">
        <v>0</v>
      </c>
      <c r="G154" s="164">
        <v>0</v>
      </c>
      <c r="H154" s="164">
        <v>0</v>
      </c>
      <c r="I154" s="164">
        <v>3373.1285800000001</v>
      </c>
      <c r="J154" s="164">
        <v>14.16625</v>
      </c>
      <c r="K154" s="164">
        <v>3387.2948300000003</v>
      </c>
      <c r="L154" s="164">
        <v>2227.4049599999998</v>
      </c>
      <c r="M154" s="164">
        <v>0</v>
      </c>
      <c r="N154" s="164">
        <v>2227.4049599999998</v>
      </c>
      <c r="O154" s="164">
        <v>5614.6997899999997</v>
      </c>
      <c r="P154" s="164">
        <v>15927.194720000001</v>
      </c>
      <c r="Q154" s="164">
        <v>0</v>
      </c>
      <c r="R154" s="165">
        <v>15927.194720000001</v>
      </c>
      <c r="S154" s="7"/>
      <c r="T154" s="7"/>
      <c r="U154" s="7"/>
      <c r="V154" s="7"/>
      <c r="W154" s="7"/>
      <c r="X154" s="7"/>
      <c r="Y154" s="7"/>
      <c r="Z154" s="7"/>
      <c r="AA154" s="7"/>
      <c r="AB154" s="7"/>
    </row>
    <row r="155" spans="1:28" ht="13.2">
      <c r="A155" s="166"/>
      <c r="B155" s="162" t="s">
        <v>5</v>
      </c>
      <c r="C155" s="162" t="s">
        <v>5</v>
      </c>
      <c r="D155" s="162" t="s">
        <v>5</v>
      </c>
      <c r="E155" s="162">
        <v>24</v>
      </c>
      <c r="F155" s="163">
        <v>0</v>
      </c>
      <c r="G155" s="164">
        <v>0</v>
      </c>
      <c r="H155" s="164">
        <v>0</v>
      </c>
      <c r="I155" s="164">
        <v>8239.8629099999998</v>
      </c>
      <c r="J155" s="164">
        <v>18.845659999999999</v>
      </c>
      <c r="K155" s="164">
        <v>8258.7085700000007</v>
      </c>
      <c r="L155" s="164">
        <v>12731.93123</v>
      </c>
      <c r="M155" s="164">
        <v>2.5800000000000003E-3</v>
      </c>
      <c r="N155" s="164">
        <v>12731.93381</v>
      </c>
      <c r="O155" s="164">
        <v>20990.642379999998</v>
      </c>
      <c r="P155" s="164">
        <v>115078.55373</v>
      </c>
      <c r="Q155" s="164">
        <v>0</v>
      </c>
      <c r="R155" s="165">
        <v>115078.55373</v>
      </c>
      <c r="S155" s="7"/>
      <c r="T155" s="7"/>
      <c r="U155" s="7"/>
      <c r="V155" s="7"/>
      <c r="W155" s="7"/>
      <c r="X155" s="7"/>
      <c r="Y155" s="7"/>
      <c r="Z155" s="7"/>
      <c r="AA155" s="7"/>
      <c r="AB155" s="7"/>
    </row>
    <row r="156" spans="1:28" ht="13.2">
      <c r="A156" s="166"/>
      <c r="B156" s="166"/>
      <c r="C156" s="166"/>
      <c r="D156" s="166"/>
      <c r="E156" s="167">
        <v>29</v>
      </c>
      <c r="F156" s="168">
        <v>0</v>
      </c>
      <c r="G156" s="120">
        <v>0</v>
      </c>
      <c r="H156" s="120">
        <v>0</v>
      </c>
      <c r="I156" s="120">
        <v>1628.1249499999999</v>
      </c>
      <c r="J156" s="120">
        <v>0.39341000000000004</v>
      </c>
      <c r="K156" s="120">
        <v>1628.51836</v>
      </c>
      <c r="L156" s="120">
        <v>2395.2805600000002</v>
      </c>
      <c r="M156" s="120">
        <v>0</v>
      </c>
      <c r="N156" s="120">
        <v>2395.2805600000002</v>
      </c>
      <c r="O156" s="120">
        <v>4023.7989199999997</v>
      </c>
      <c r="P156" s="120">
        <v>58265.113689999998</v>
      </c>
      <c r="Q156" s="120">
        <v>0</v>
      </c>
      <c r="R156" s="169">
        <v>58265.113689999998</v>
      </c>
      <c r="S156" s="7"/>
      <c r="T156" s="7"/>
      <c r="U156" s="7"/>
      <c r="V156" s="7"/>
      <c r="W156" s="7"/>
      <c r="X156" s="7"/>
      <c r="Y156" s="7"/>
      <c r="Z156" s="7"/>
      <c r="AA156" s="7"/>
      <c r="AB156" s="7"/>
    </row>
    <row r="157" spans="1:28" ht="13.2">
      <c r="A157" s="166"/>
      <c r="B157" s="166"/>
      <c r="C157" s="166"/>
      <c r="D157" s="166"/>
      <c r="E157" s="167">
        <v>79</v>
      </c>
      <c r="F157" s="168">
        <v>0</v>
      </c>
      <c r="G157" s="120">
        <v>0</v>
      </c>
      <c r="H157" s="120">
        <v>0</v>
      </c>
      <c r="I157" s="120">
        <v>11800.41719</v>
      </c>
      <c r="J157" s="120">
        <v>612.05070000000001</v>
      </c>
      <c r="K157" s="120">
        <v>12412.46789</v>
      </c>
      <c r="L157" s="120">
        <v>207943.80719999998</v>
      </c>
      <c r="M157" s="120">
        <v>428.39161999999999</v>
      </c>
      <c r="N157" s="120">
        <v>208372.19881999999</v>
      </c>
      <c r="O157" s="120">
        <v>220784.66671000002</v>
      </c>
      <c r="P157" s="120">
        <v>84957.77377</v>
      </c>
      <c r="Q157" s="120">
        <v>0</v>
      </c>
      <c r="R157" s="169">
        <v>84957.77377</v>
      </c>
      <c r="S157" s="7"/>
      <c r="T157" s="7"/>
      <c r="U157" s="7"/>
      <c r="V157" s="7"/>
      <c r="W157" s="7"/>
      <c r="X157" s="7"/>
      <c r="Y157" s="7"/>
      <c r="Z157" s="7"/>
      <c r="AA157" s="7"/>
      <c r="AB157" s="7"/>
    </row>
    <row r="158" spans="1:28" ht="13.2">
      <c r="A158" s="166"/>
      <c r="B158" s="166"/>
      <c r="C158" s="166"/>
      <c r="D158" s="162" t="s">
        <v>107</v>
      </c>
      <c r="E158" s="162">
        <v>14</v>
      </c>
      <c r="F158" s="163">
        <v>0</v>
      </c>
      <c r="G158" s="164">
        <v>0</v>
      </c>
      <c r="H158" s="164">
        <v>0</v>
      </c>
      <c r="I158" s="164">
        <v>8654.8145100000002</v>
      </c>
      <c r="J158" s="164">
        <v>103.77055</v>
      </c>
      <c r="K158" s="164">
        <v>8758.5850600000012</v>
      </c>
      <c r="L158" s="164">
        <v>33380.532590000003</v>
      </c>
      <c r="M158" s="164">
        <v>303.44011</v>
      </c>
      <c r="N158" s="164">
        <v>33683.972700000006</v>
      </c>
      <c r="O158" s="164">
        <v>42442.557759999996</v>
      </c>
      <c r="P158" s="164">
        <v>60490.294670000003</v>
      </c>
      <c r="Q158" s="164">
        <v>0</v>
      </c>
      <c r="R158" s="165">
        <v>60490.294670000003</v>
      </c>
      <c r="S158" s="7"/>
      <c r="T158" s="7"/>
      <c r="U158" s="7"/>
      <c r="V158" s="7"/>
      <c r="W158" s="7"/>
      <c r="X158" s="7"/>
      <c r="Y158" s="7"/>
      <c r="Z158" s="7"/>
      <c r="AA158" s="7"/>
      <c r="AB158" s="7"/>
    </row>
    <row r="159" spans="1:28" ht="13.2">
      <c r="A159" s="166"/>
      <c r="B159" s="166"/>
      <c r="C159" s="166"/>
      <c r="D159" s="162" t="s">
        <v>197</v>
      </c>
      <c r="E159" s="162">
        <v>36</v>
      </c>
      <c r="F159" s="163">
        <v>0</v>
      </c>
      <c r="G159" s="164">
        <v>0</v>
      </c>
      <c r="H159" s="164">
        <v>0</v>
      </c>
      <c r="I159" s="164">
        <v>3869.7015999999999</v>
      </c>
      <c r="J159" s="164">
        <v>21.696759999999998</v>
      </c>
      <c r="K159" s="164">
        <v>3891.3983599999997</v>
      </c>
      <c r="L159" s="164">
        <v>2162.5289199999997</v>
      </c>
      <c r="M159" s="164">
        <v>0</v>
      </c>
      <c r="N159" s="164">
        <v>2162.5289199999997</v>
      </c>
      <c r="O159" s="164">
        <v>6053.9272799999999</v>
      </c>
      <c r="P159" s="164">
        <v>84518.159939999998</v>
      </c>
      <c r="Q159" s="164">
        <v>0</v>
      </c>
      <c r="R159" s="165">
        <v>84518.159939999998</v>
      </c>
      <c r="S159" s="7"/>
      <c r="T159" s="7"/>
      <c r="U159" s="7"/>
      <c r="V159" s="7"/>
      <c r="W159" s="7"/>
      <c r="X159" s="7"/>
      <c r="Y159" s="7"/>
      <c r="Z159" s="7"/>
      <c r="AA159" s="7"/>
      <c r="AB159" s="7"/>
    </row>
    <row r="160" spans="1:28" ht="13.2">
      <c r="A160" s="166"/>
      <c r="B160" s="166"/>
      <c r="C160" s="166"/>
      <c r="D160" s="162" t="s">
        <v>108</v>
      </c>
      <c r="E160" s="162">
        <v>2</v>
      </c>
      <c r="F160" s="163">
        <v>0</v>
      </c>
      <c r="G160" s="164">
        <v>0</v>
      </c>
      <c r="H160" s="164">
        <v>0</v>
      </c>
      <c r="I160" s="164">
        <v>6088.3982699999997</v>
      </c>
      <c r="J160" s="164">
        <v>102.76861</v>
      </c>
      <c r="K160" s="164">
        <v>6191.1668799999998</v>
      </c>
      <c r="L160" s="164">
        <v>16743.00475</v>
      </c>
      <c r="M160" s="164">
        <v>0</v>
      </c>
      <c r="N160" s="164">
        <v>16743.00475</v>
      </c>
      <c r="O160" s="164">
        <v>22934.171630000001</v>
      </c>
      <c r="P160" s="164">
        <v>76338.295249999996</v>
      </c>
      <c r="Q160" s="164">
        <v>0</v>
      </c>
      <c r="R160" s="165">
        <v>76338.295249999996</v>
      </c>
      <c r="S160" s="7"/>
      <c r="T160" s="7"/>
      <c r="U160" s="7"/>
      <c r="V160" s="7"/>
      <c r="W160" s="7"/>
      <c r="X160" s="7"/>
      <c r="Y160" s="7"/>
      <c r="Z160" s="7"/>
      <c r="AA160" s="7"/>
      <c r="AB160" s="7"/>
    </row>
    <row r="161" spans="1:28" ht="13.2">
      <c r="A161" s="166"/>
      <c r="B161" s="166"/>
      <c r="C161" s="166"/>
      <c r="D161" s="162" t="s">
        <v>152</v>
      </c>
      <c r="E161" s="162">
        <v>5</v>
      </c>
      <c r="F161" s="163">
        <v>0</v>
      </c>
      <c r="G161" s="164">
        <v>0</v>
      </c>
      <c r="H161" s="164">
        <v>0</v>
      </c>
      <c r="I161" s="164">
        <v>8087.9818600000008</v>
      </c>
      <c r="J161" s="164">
        <v>0.41073999999999999</v>
      </c>
      <c r="K161" s="164">
        <v>8088.3925999999992</v>
      </c>
      <c r="L161" s="164">
        <v>9801.9471599999997</v>
      </c>
      <c r="M161" s="164">
        <v>0</v>
      </c>
      <c r="N161" s="164">
        <v>9801.9471599999997</v>
      </c>
      <c r="O161" s="164">
        <v>17890.339760000003</v>
      </c>
      <c r="P161" s="164">
        <v>74309.183819999991</v>
      </c>
      <c r="Q161" s="164">
        <v>0</v>
      </c>
      <c r="R161" s="165">
        <v>74309.183819999991</v>
      </c>
      <c r="S161" s="7"/>
      <c r="T161" s="7"/>
      <c r="U161" s="7"/>
      <c r="V161" s="7"/>
      <c r="W161" s="7"/>
      <c r="X161" s="7"/>
      <c r="Y161" s="7"/>
      <c r="Z161" s="7"/>
      <c r="AA161" s="7"/>
      <c r="AB161" s="7"/>
    </row>
    <row r="162" spans="1:28" ht="13.2">
      <c r="A162" s="166"/>
      <c r="B162" s="166"/>
      <c r="C162" s="166"/>
      <c r="D162" s="162" t="s">
        <v>198</v>
      </c>
      <c r="E162" s="162">
        <v>22</v>
      </c>
      <c r="F162" s="163">
        <v>0</v>
      </c>
      <c r="G162" s="164">
        <v>0</v>
      </c>
      <c r="H162" s="164">
        <v>0</v>
      </c>
      <c r="I162" s="164">
        <v>3879.8976299999999</v>
      </c>
      <c r="J162" s="164">
        <v>0.67582000000000009</v>
      </c>
      <c r="K162" s="164">
        <v>3880.5734500000003</v>
      </c>
      <c r="L162" s="164">
        <v>4478.6694699999998</v>
      </c>
      <c r="M162" s="164">
        <v>5.2699999999999995E-3</v>
      </c>
      <c r="N162" s="164">
        <v>4478.6747400000004</v>
      </c>
      <c r="O162" s="164">
        <v>8359.2481900000002</v>
      </c>
      <c r="P162" s="164">
        <v>87214.595310000004</v>
      </c>
      <c r="Q162" s="164">
        <v>0</v>
      </c>
      <c r="R162" s="165">
        <v>87214.595310000004</v>
      </c>
      <c r="S162" s="7"/>
      <c r="T162" s="7"/>
      <c r="U162" s="7"/>
      <c r="V162" s="7"/>
      <c r="W162" s="7"/>
      <c r="X162" s="7"/>
      <c r="Y162" s="7"/>
      <c r="Z162" s="7"/>
      <c r="AA162" s="7"/>
      <c r="AB162" s="7"/>
    </row>
    <row r="163" spans="1:28" ht="13.2">
      <c r="A163" s="166"/>
      <c r="B163" s="166"/>
      <c r="C163" s="166"/>
      <c r="D163" s="162" t="s">
        <v>199</v>
      </c>
      <c r="E163" s="162">
        <v>26</v>
      </c>
      <c r="F163" s="163">
        <v>0</v>
      </c>
      <c r="G163" s="164">
        <v>0</v>
      </c>
      <c r="H163" s="164">
        <v>0</v>
      </c>
      <c r="I163" s="164">
        <v>2322.0675499999998</v>
      </c>
      <c r="J163" s="164">
        <v>9.93703</v>
      </c>
      <c r="K163" s="164">
        <v>2332.0045800000003</v>
      </c>
      <c r="L163" s="164">
        <v>2611.5220299999996</v>
      </c>
      <c r="M163" s="164">
        <v>0</v>
      </c>
      <c r="N163" s="164">
        <v>2611.5220299999996</v>
      </c>
      <c r="O163" s="164">
        <v>4943.5266099999999</v>
      </c>
      <c r="P163" s="164">
        <v>47364.036770000006</v>
      </c>
      <c r="Q163" s="164">
        <v>0</v>
      </c>
      <c r="R163" s="165">
        <v>47364.036770000006</v>
      </c>
      <c r="S163" s="7"/>
      <c r="T163" s="7"/>
      <c r="U163" s="7"/>
      <c r="V163" s="7"/>
      <c r="W163" s="7"/>
      <c r="X163" s="7"/>
      <c r="Y163" s="7"/>
      <c r="Z163" s="7"/>
      <c r="AA163" s="7"/>
      <c r="AB163" s="7"/>
    </row>
    <row r="164" spans="1:28" ht="13.2">
      <c r="A164" s="166"/>
      <c r="B164" s="166"/>
      <c r="C164" s="166"/>
      <c r="D164" s="162" t="s">
        <v>200</v>
      </c>
      <c r="E164" s="162">
        <v>54</v>
      </c>
      <c r="F164" s="163">
        <v>0</v>
      </c>
      <c r="G164" s="164">
        <v>0</v>
      </c>
      <c r="H164" s="164">
        <v>0</v>
      </c>
      <c r="I164" s="164">
        <v>3202.8629599999999</v>
      </c>
      <c r="J164" s="164">
        <v>3.90219</v>
      </c>
      <c r="K164" s="164">
        <v>3206.7651499999997</v>
      </c>
      <c r="L164" s="164">
        <v>4083.3921800000003</v>
      </c>
      <c r="M164" s="164">
        <v>0</v>
      </c>
      <c r="N164" s="164">
        <v>4083.3921800000003</v>
      </c>
      <c r="O164" s="164">
        <v>7290.15733</v>
      </c>
      <c r="P164" s="164">
        <v>47134.978139999999</v>
      </c>
      <c r="Q164" s="164">
        <v>0</v>
      </c>
      <c r="R164" s="165">
        <v>47134.978139999999</v>
      </c>
      <c r="S164" s="7"/>
      <c r="T164" s="7"/>
      <c r="U164" s="7"/>
      <c r="V164" s="7"/>
      <c r="W164" s="7"/>
      <c r="X164" s="7"/>
      <c r="Y164" s="7"/>
      <c r="Z164" s="7"/>
      <c r="AA164" s="7"/>
      <c r="AB164" s="7"/>
    </row>
    <row r="165" spans="1:28" ht="13.2">
      <c r="A165" s="166"/>
      <c r="B165" s="166"/>
      <c r="C165" s="162" t="s">
        <v>109</v>
      </c>
      <c r="D165" s="162" t="s">
        <v>109</v>
      </c>
      <c r="E165" s="162">
        <v>10</v>
      </c>
      <c r="F165" s="163">
        <v>0</v>
      </c>
      <c r="G165" s="164">
        <v>0</v>
      </c>
      <c r="H165" s="164">
        <v>0</v>
      </c>
      <c r="I165" s="164">
        <v>2733.7081699999999</v>
      </c>
      <c r="J165" s="164">
        <v>7.8688500000000001</v>
      </c>
      <c r="K165" s="164">
        <v>2741.5770200000002</v>
      </c>
      <c r="L165" s="164">
        <v>1491.2737299999999</v>
      </c>
      <c r="M165" s="164">
        <v>0</v>
      </c>
      <c r="N165" s="164">
        <v>1491.2737299999999</v>
      </c>
      <c r="O165" s="164">
        <v>4232.8507499999996</v>
      </c>
      <c r="P165" s="164">
        <v>42706.710490000005</v>
      </c>
      <c r="Q165" s="164">
        <v>0</v>
      </c>
      <c r="R165" s="165">
        <v>42706.710490000005</v>
      </c>
      <c r="S165" s="7"/>
      <c r="T165" s="7"/>
      <c r="U165" s="7"/>
      <c r="V165" s="7"/>
      <c r="W165" s="7"/>
      <c r="X165" s="7"/>
      <c r="Y165" s="7"/>
      <c r="Z165" s="7"/>
      <c r="AA165" s="7"/>
      <c r="AB165" s="7"/>
    </row>
    <row r="166" spans="1:28" ht="13.2">
      <c r="A166" s="166"/>
      <c r="B166" s="166"/>
      <c r="C166" s="162" t="s">
        <v>110</v>
      </c>
      <c r="D166" s="162" t="s">
        <v>111</v>
      </c>
      <c r="E166" s="162">
        <v>19</v>
      </c>
      <c r="F166" s="163">
        <v>0</v>
      </c>
      <c r="G166" s="164">
        <v>0</v>
      </c>
      <c r="H166" s="164">
        <v>0</v>
      </c>
      <c r="I166" s="164">
        <v>1286.0211100000001</v>
      </c>
      <c r="J166" s="164">
        <v>1.04E-2</v>
      </c>
      <c r="K166" s="164">
        <v>1286.03151</v>
      </c>
      <c r="L166" s="164">
        <v>541.72818999999993</v>
      </c>
      <c r="M166" s="164">
        <v>0</v>
      </c>
      <c r="N166" s="164">
        <v>541.72818999999993</v>
      </c>
      <c r="O166" s="164">
        <v>1827.7597000000001</v>
      </c>
      <c r="P166" s="164">
        <v>29164.68057</v>
      </c>
      <c r="Q166" s="164">
        <v>0</v>
      </c>
      <c r="R166" s="165">
        <v>29164.68057</v>
      </c>
      <c r="S166" s="7"/>
      <c r="T166" s="7"/>
      <c r="U166" s="7"/>
      <c r="V166" s="7"/>
      <c r="W166" s="7"/>
      <c r="X166" s="7"/>
      <c r="Y166" s="7"/>
      <c r="Z166" s="7"/>
      <c r="AA166" s="7"/>
      <c r="AB166" s="7"/>
    </row>
    <row r="167" spans="1:28" ht="13.2">
      <c r="A167" s="166"/>
      <c r="B167" s="166"/>
      <c r="C167" s="162" t="s">
        <v>112</v>
      </c>
      <c r="D167" s="162" t="s">
        <v>113</v>
      </c>
      <c r="E167" s="162">
        <v>4</v>
      </c>
      <c r="F167" s="163">
        <v>0</v>
      </c>
      <c r="G167" s="164">
        <v>0</v>
      </c>
      <c r="H167" s="164">
        <v>0</v>
      </c>
      <c r="I167" s="164">
        <v>2262.9735599999999</v>
      </c>
      <c r="J167" s="164">
        <v>156.82516000000001</v>
      </c>
      <c r="K167" s="164">
        <v>2419.7987200000002</v>
      </c>
      <c r="L167" s="164">
        <v>3917.3028599999998</v>
      </c>
      <c r="M167" s="164">
        <v>66.226460000000003</v>
      </c>
      <c r="N167" s="164">
        <v>3983.5293199999996</v>
      </c>
      <c r="O167" s="164">
        <v>6403.3280400000003</v>
      </c>
      <c r="P167" s="164">
        <v>34365.599020000001</v>
      </c>
      <c r="Q167" s="164">
        <v>0</v>
      </c>
      <c r="R167" s="165">
        <v>34365.599020000001</v>
      </c>
      <c r="S167" s="7"/>
      <c r="T167" s="7"/>
      <c r="U167" s="7"/>
      <c r="V167" s="7"/>
      <c r="W167" s="7"/>
      <c r="X167" s="7"/>
      <c r="Y167" s="7"/>
      <c r="Z167" s="7"/>
      <c r="AA167" s="7"/>
      <c r="AB167" s="7"/>
    </row>
    <row r="168" spans="1:28" ht="13.2">
      <c r="A168" s="166"/>
      <c r="B168" s="162" t="s">
        <v>6</v>
      </c>
      <c r="C168" s="162" t="s">
        <v>114</v>
      </c>
      <c r="D168" s="162" t="s">
        <v>6</v>
      </c>
      <c r="E168" s="162">
        <v>110</v>
      </c>
      <c r="F168" s="163">
        <v>0</v>
      </c>
      <c r="G168" s="164">
        <v>0</v>
      </c>
      <c r="H168" s="164">
        <v>0</v>
      </c>
      <c r="I168" s="164">
        <v>1729.35582</v>
      </c>
      <c r="J168" s="164">
        <v>1.0199999999999999E-2</v>
      </c>
      <c r="K168" s="164">
        <v>1729.3660199999999</v>
      </c>
      <c r="L168" s="164">
        <v>1585.2083</v>
      </c>
      <c r="M168" s="164">
        <v>0</v>
      </c>
      <c r="N168" s="164">
        <v>1585.2083</v>
      </c>
      <c r="O168" s="164">
        <v>3314.5743199999997</v>
      </c>
      <c r="P168" s="164">
        <v>31119.411640000002</v>
      </c>
      <c r="Q168" s="164">
        <v>0</v>
      </c>
      <c r="R168" s="165">
        <v>31119.411640000002</v>
      </c>
      <c r="S168" s="7"/>
      <c r="T168" s="7"/>
      <c r="U168" s="7"/>
      <c r="V168" s="7"/>
      <c r="W168" s="7"/>
      <c r="X168" s="7"/>
      <c r="Y168" s="7"/>
      <c r="Z168" s="7"/>
      <c r="AA168" s="7"/>
      <c r="AB168" s="7"/>
    </row>
    <row r="169" spans="1:28" ht="13.2">
      <c r="A169" s="166"/>
      <c r="B169" s="162" t="s">
        <v>7</v>
      </c>
      <c r="C169" s="162" t="s">
        <v>7</v>
      </c>
      <c r="D169" s="162" t="s">
        <v>7</v>
      </c>
      <c r="E169" s="162">
        <v>112</v>
      </c>
      <c r="F169" s="163">
        <v>0</v>
      </c>
      <c r="G169" s="164">
        <v>0</v>
      </c>
      <c r="H169" s="164">
        <v>0</v>
      </c>
      <c r="I169" s="164">
        <v>1618.33068</v>
      </c>
      <c r="J169" s="164">
        <v>9.4832999999999998</v>
      </c>
      <c r="K169" s="164">
        <v>1627.8139799999999</v>
      </c>
      <c r="L169" s="164">
        <v>2928.8527200000003</v>
      </c>
      <c r="M169" s="164">
        <v>0</v>
      </c>
      <c r="N169" s="164">
        <v>2928.8527200000003</v>
      </c>
      <c r="O169" s="164">
        <v>4556.6666999999998</v>
      </c>
      <c r="P169" s="164">
        <v>36964.534899999999</v>
      </c>
      <c r="Q169" s="164">
        <v>0</v>
      </c>
      <c r="R169" s="165">
        <v>36964.534899999999</v>
      </c>
      <c r="S169" s="7"/>
      <c r="T169" s="7"/>
      <c r="U169" s="7"/>
      <c r="V169" s="7"/>
      <c r="W169" s="7"/>
      <c r="X169" s="7"/>
      <c r="Y169" s="7"/>
      <c r="Z169" s="7"/>
      <c r="AA169" s="7"/>
      <c r="AB169" s="7"/>
    </row>
    <row r="170" spans="1:28" ht="13.2">
      <c r="A170" s="166"/>
      <c r="B170" s="166"/>
      <c r="C170" s="162" t="s">
        <v>201</v>
      </c>
      <c r="D170" s="162" t="s">
        <v>201</v>
      </c>
      <c r="E170" s="162">
        <v>108</v>
      </c>
      <c r="F170" s="163">
        <v>0</v>
      </c>
      <c r="G170" s="164">
        <v>0</v>
      </c>
      <c r="H170" s="164">
        <v>0</v>
      </c>
      <c r="I170" s="164">
        <v>2043.5591000000002</v>
      </c>
      <c r="J170" s="164">
        <v>4.3130000000000002E-2</v>
      </c>
      <c r="K170" s="164">
        <v>2043.60223</v>
      </c>
      <c r="L170" s="164">
        <v>552.07551000000001</v>
      </c>
      <c r="M170" s="164">
        <v>0</v>
      </c>
      <c r="N170" s="164">
        <v>552.07551000000001</v>
      </c>
      <c r="O170" s="164">
        <v>2595.6777400000001</v>
      </c>
      <c r="P170" s="164">
        <v>50060.067950000004</v>
      </c>
      <c r="Q170" s="164">
        <v>0</v>
      </c>
      <c r="R170" s="165">
        <v>50060.067950000004</v>
      </c>
      <c r="S170" s="7"/>
      <c r="T170" s="7"/>
      <c r="U170" s="7"/>
      <c r="V170" s="7"/>
      <c r="W170" s="7"/>
      <c r="X170" s="7"/>
      <c r="Y170" s="7"/>
      <c r="Z170" s="7"/>
      <c r="AA170" s="7"/>
      <c r="AB170" s="7"/>
    </row>
    <row r="171" spans="1:28" ht="13.2">
      <c r="A171" s="166"/>
      <c r="B171" s="166"/>
      <c r="C171" s="162" t="s">
        <v>115</v>
      </c>
      <c r="D171" s="162" t="s">
        <v>115</v>
      </c>
      <c r="E171" s="162">
        <v>106</v>
      </c>
      <c r="F171" s="163">
        <v>0</v>
      </c>
      <c r="G171" s="164">
        <v>0</v>
      </c>
      <c r="H171" s="164">
        <v>0</v>
      </c>
      <c r="I171" s="164">
        <v>2090.85862</v>
      </c>
      <c r="J171" s="164">
        <v>4.8520000000000001E-2</v>
      </c>
      <c r="K171" s="164">
        <v>2090.9071399999998</v>
      </c>
      <c r="L171" s="164">
        <v>88.116679999999988</v>
      </c>
      <c r="M171" s="164">
        <v>0</v>
      </c>
      <c r="N171" s="164">
        <v>88.116679999999988</v>
      </c>
      <c r="O171" s="164">
        <v>2179.0238199999999</v>
      </c>
      <c r="P171" s="164">
        <v>33384.119399999996</v>
      </c>
      <c r="Q171" s="164">
        <v>0</v>
      </c>
      <c r="R171" s="165">
        <v>33384.119399999996</v>
      </c>
      <c r="S171" s="7"/>
      <c r="T171" s="7"/>
      <c r="U171" s="7"/>
      <c r="V171" s="7"/>
      <c r="W171" s="7"/>
      <c r="X171" s="7"/>
      <c r="Y171" s="7"/>
      <c r="Z171" s="7"/>
      <c r="AA171" s="7"/>
      <c r="AB171" s="7"/>
    </row>
    <row r="172" spans="1:28" ht="13.2">
      <c r="A172" s="166"/>
      <c r="B172" s="162" t="s">
        <v>8</v>
      </c>
      <c r="C172" s="162" t="s">
        <v>116</v>
      </c>
      <c r="D172" s="162" t="s">
        <v>202</v>
      </c>
      <c r="E172" s="162">
        <v>37</v>
      </c>
      <c r="F172" s="163">
        <v>0</v>
      </c>
      <c r="G172" s="164">
        <v>0</v>
      </c>
      <c r="H172" s="164">
        <v>0</v>
      </c>
      <c r="I172" s="164">
        <v>6403.4678600000007</v>
      </c>
      <c r="J172" s="164">
        <v>88.792349999999999</v>
      </c>
      <c r="K172" s="164">
        <v>6492.2602100000004</v>
      </c>
      <c r="L172" s="164">
        <v>41074.833549999996</v>
      </c>
      <c r="M172" s="164">
        <v>1.9000000000000001E-4</v>
      </c>
      <c r="N172" s="164">
        <v>41074.833740000002</v>
      </c>
      <c r="O172" s="164">
        <v>47567.093950000002</v>
      </c>
      <c r="P172" s="164">
        <v>42525.174380000004</v>
      </c>
      <c r="Q172" s="164">
        <v>0</v>
      </c>
      <c r="R172" s="165">
        <v>42525.174380000004</v>
      </c>
      <c r="S172" s="7"/>
      <c r="T172" s="7"/>
      <c r="U172" s="7"/>
      <c r="V172" s="7"/>
      <c r="W172" s="7"/>
      <c r="X172" s="7"/>
      <c r="Y172" s="7"/>
      <c r="Z172" s="7"/>
      <c r="AA172" s="7"/>
      <c r="AB172" s="7"/>
    </row>
    <row r="173" spans="1:28" ht="13.2">
      <c r="A173" s="166"/>
      <c r="B173" s="166"/>
      <c r="C173" s="166"/>
      <c r="D173" s="162" t="s">
        <v>117</v>
      </c>
      <c r="E173" s="162">
        <v>11</v>
      </c>
      <c r="F173" s="163">
        <v>0</v>
      </c>
      <c r="G173" s="164">
        <v>0</v>
      </c>
      <c r="H173" s="164">
        <v>0</v>
      </c>
      <c r="I173" s="164">
        <v>4618.8560499999994</v>
      </c>
      <c r="J173" s="164">
        <v>0.14052999999999999</v>
      </c>
      <c r="K173" s="164">
        <v>4618.99658</v>
      </c>
      <c r="L173" s="164">
        <v>4267.2102199999999</v>
      </c>
      <c r="M173" s="164">
        <v>1.593E-2</v>
      </c>
      <c r="N173" s="164">
        <v>4267.2261500000004</v>
      </c>
      <c r="O173" s="164">
        <v>8886.2227300000013</v>
      </c>
      <c r="P173" s="164">
        <v>46540.74308</v>
      </c>
      <c r="Q173" s="164">
        <v>0</v>
      </c>
      <c r="R173" s="165">
        <v>46540.74308</v>
      </c>
      <c r="S173" s="7"/>
      <c r="T173" s="7"/>
      <c r="U173" s="7"/>
      <c r="V173" s="7"/>
      <c r="W173" s="7"/>
      <c r="X173" s="7"/>
      <c r="Y173" s="7"/>
      <c r="Z173" s="7"/>
      <c r="AA173" s="7"/>
      <c r="AB173" s="7"/>
    </row>
    <row r="174" spans="1:28" ht="13.2">
      <c r="A174" s="166"/>
      <c r="B174" s="166"/>
      <c r="C174" s="166"/>
      <c r="D174" s="166"/>
      <c r="E174" s="167">
        <v>32</v>
      </c>
      <c r="F174" s="168">
        <v>0</v>
      </c>
      <c r="G174" s="120">
        <v>0</v>
      </c>
      <c r="H174" s="120">
        <v>0</v>
      </c>
      <c r="I174" s="120">
        <v>3090.5982100000001</v>
      </c>
      <c r="J174" s="120">
        <v>2.7135100000000003</v>
      </c>
      <c r="K174" s="120">
        <v>3093.3117200000002</v>
      </c>
      <c r="L174" s="120">
        <v>434.88794000000001</v>
      </c>
      <c r="M174" s="120">
        <v>0</v>
      </c>
      <c r="N174" s="120">
        <v>434.88794000000001</v>
      </c>
      <c r="O174" s="120">
        <v>3528.1996600000002</v>
      </c>
      <c r="P174" s="120">
        <v>49108.367689999999</v>
      </c>
      <c r="Q174" s="120">
        <v>0</v>
      </c>
      <c r="R174" s="169">
        <v>49108.367689999999</v>
      </c>
      <c r="S174" s="7"/>
      <c r="T174" s="7"/>
      <c r="U174" s="7"/>
      <c r="V174" s="7"/>
      <c r="W174" s="7"/>
      <c r="X174" s="7"/>
      <c r="Y174" s="7"/>
      <c r="Z174" s="7"/>
      <c r="AA174" s="7"/>
      <c r="AB174" s="7"/>
    </row>
    <row r="175" spans="1:28" ht="13.2">
      <c r="A175" s="166"/>
      <c r="B175" s="162" t="s">
        <v>9</v>
      </c>
      <c r="C175" s="162" t="s">
        <v>9</v>
      </c>
      <c r="D175" s="162" t="s">
        <v>9</v>
      </c>
      <c r="E175" s="162">
        <v>34</v>
      </c>
      <c r="F175" s="163">
        <v>0</v>
      </c>
      <c r="G175" s="164">
        <v>0</v>
      </c>
      <c r="H175" s="164">
        <v>0</v>
      </c>
      <c r="I175" s="164">
        <v>2881.08383</v>
      </c>
      <c r="J175" s="164">
        <v>30.66573</v>
      </c>
      <c r="K175" s="164">
        <v>2911.7495600000002</v>
      </c>
      <c r="L175" s="164">
        <v>4393.5760099999998</v>
      </c>
      <c r="M175" s="164">
        <v>0</v>
      </c>
      <c r="N175" s="164">
        <v>4393.5760099999998</v>
      </c>
      <c r="O175" s="164">
        <v>7305.32557</v>
      </c>
      <c r="P175" s="164">
        <v>29375.717350000003</v>
      </c>
      <c r="Q175" s="164">
        <v>0</v>
      </c>
      <c r="R175" s="165">
        <v>29375.717350000003</v>
      </c>
      <c r="S175" s="7"/>
      <c r="T175" s="7"/>
      <c r="U175" s="7"/>
      <c r="V175" s="7"/>
      <c r="W175" s="7"/>
      <c r="X175" s="7"/>
      <c r="Y175" s="7"/>
      <c r="Z175" s="7"/>
      <c r="AA175" s="7"/>
      <c r="AB175" s="7"/>
    </row>
    <row r="176" spans="1:28" ht="13.2">
      <c r="A176" s="166"/>
      <c r="B176" s="166"/>
      <c r="C176" s="166"/>
      <c r="D176" s="162" t="s">
        <v>203</v>
      </c>
      <c r="E176" s="162">
        <v>114</v>
      </c>
      <c r="F176" s="163">
        <v>0</v>
      </c>
      <c r="G176" s="164">
        <v>0</v>
      </c>
      <c r="H176" s="164">
        <v>0</v>
      </c>
      <c r="I176" s="164">
        <v>1544.45526</v>
      </c>
      <c r="J176" s="164">
        <v>6.0699999999999999E-3</v>
      </c>
      <c r="K176" s="164">
        <v>1544.4613300000001</v>
      </c>
      <c r="L176" s="164">
        <v>737.07500000000005</v>
      </c>
      <c r="M176" s="164">
        <v>0</v>
      </c>
      <c r="N176" s="164">
        <v>737.07500000000005</v>
      </c>
      <c r="O176" s="164">
        <v>2281.5363299999999</v>
      </c>
      <c r="P176" s="164">
        <v>33154.472929999996</v>
      </c>
      <c r="Q176" s="164">
        <v>0</v>
      </c>
      <c r="R176" s="165">
        <v>33154.472929999996</v>
      </c>
      <c r="S176" s="7"/>
      <c r="T176" s="7"/>
      <c r="U176" s="7"/>
      <c r="V176" s="7"/>
      <c r="W176" s="7"/>
      <c r="X176" s="7"/>
      <c r="Y176" s="7"/>
      <c r="Z176" s="7"/>
      <c r="AA176" s="7"/>
      <c r="AB176" s="7"/>
    </row>
    <row r="177" spans="1:28" ht="13.2">
      <c r="A177" s="166"/>
      <c r="B177" s="162" t="s">
        <v>118</v>
      </c>
      <c r="C177" s="162" t="s">
        <v>118</v>
      </c>
      <c r="D177" s="162" t="s">
        <v>118</v>
      </c>
      <c r="E177" s="162">
        <v>109</v>
      </c>
      <c r="F177" s="163">
        <v>0</v>
      </c>
      <c r="G177" s="164">
        <v>0</v>
      </c>
      <c r="H177" s="164">
        <v>0</v>
      </c>
      <c r="I177" s="164">
        <v>3561.8611099999998</v>
      </c>
      <c r="J177" s="164">
        <v>40.486129999999996</v>
      </c>
      <c r="K177" s="164">
        <v>3602.3472400000001</v>
      </c>
      <c r="L177" s="164">
        <v>1245.54549</v>
      </c>
      <c r="M177" s="164">
        <v>0</v>
      </c>
      <c r="N177" s="164">
        <v>1245.54549</v>
      </c>
      <c r="O177" s="164">
        <v>4847.8927300000005</v>
      </c>
      <c r="P177" s="164">
        <v>33931.84143</v>
      </c>
      <c r="Q177" s="164">
        <v>0</v>
      </c>
      <c r="R177" s="165">
        <v>33931.84143</v>
      </c>
      <c r="S177" s="7"/>
      <c r="T177" s="7"/>
      <c r="U177" s="7"/>
      <c r="V177" s="7"/>
      <c r="W177" s="7"/>
      <c r="X177" s="7"/>
      <c r="Y177" s="7"/>
      <c r="Z177" s="7"/>
      <c r="AA177" s="7"/>
      <c r="AB177" s="7"/>
    </row>
    <row r="178" spans="1:28" ht="13.2">
      <c r="A178" s="166"/>
      <c r="B178" s="166"/>
      <c r="C178" s="162" t="s">
        <v>119</v>
      </c>
      <c r="D178" s="162" t="s">
        <v>120</v>
      </c>
      <c r="E178" s="162">
        <v>111</v>
      </c>
      <c r="F178" s="163">
        <v>0</v>
      </c>
      <c r="G178" s="164">
        <v>0</v>
      </c>
      <c r="H178" s="164">
        <v>0</v>
      </c>
      <c r="I178" s="164">
        <v>1392.5648600000002</v>
      </c>
      <c r="J178" s="164">
        <v>0.45535000000000003</v>
      </c>
      <c r="K178" s="164">
        <v>1393.0202099999999</v>
      </c>
      <c r="L178" s="164">
        <v>308.92543999999998</v>
      </c>
      <c r="M178" s="164">
        <v>0</v>
      </c>
      <c r="N178" s="164">
        <v>308.92543999999998</v>
      </c>
      <c r="O178" s="164">
        <v>1701.9456499999999</v>
      </c>
      <c r="P178" s="164">
        <v>25680.373920000002</v>
      </c>
      <c r="Q178" s="164">
        <v>0</v>
      </c>
      <c r="R178" s="165">
        <v>25680.373920000002</v>
      </c>
      <c r="S178" s="7"/>
      <c r="T178" s="7"/>
      <c r="U178" s="7"/>
      <c r="V178" s="7"/>
      <c r="W178" s="7"/>
      <c r="X178" s="7"/>
      <c r="Y178" s="7"/>
      <c r="Z178" s="7"/>
      <c r="AA178" s="7"/>
      <c r="AB178" s="7"/>
    </row>
    <row r="179" spans="1:28" ht="13.2">
      <c r="A179" s="166"/>
      <c r="B179" s="162" t="s">
        <v>12</v>
      </c>
      <c r="C179" s="162" t="s">
        <v>121</v>
      </c>
      <c r="D179" s="162" t="s">
        <v>122</v>
      </c>
      <c r="E179" s="162">
        <v>44</v>
      </c>
      <c r="F179" s="163">
        <v>0</v>
      </c>
      <c r="G179" s="164">
        <v>0</v>
      </c>
      <c r="H179" s="164">
        <v>0</v>
      </c>
      <c r="I179" s="164">
        <v>3687.1769800000002</v>
      </c>
      <c r="J179" s="164">
        <v>5.91E-2</v>
      </c>
      <c r="K179" s="164">
        <v>3687.2360800000001</v>
      </c>
      <c r="L179" s="164">
        <v>2817.5964599999998</v>
      </c>
      <c r="M179" s="164">
        <v>0</v>
      </c>
      <c r="N179" s="164">
        <v>2817.5964599999998</v>
      </c>
      <c r="O179" s="164">
        <v>6504.8325400000003</v>
      </c>
      <c r="P179" s="164">
        <v>30772.065999999999</v>
      </c>
      <c r="Q179" s="164">
        <v>0</v>
      </c>
      <c r="R179" s="165">
        <v>30772.065999999999</v>
      </c>
      <c r="S179" s="7"/>
      <c r="T179" s="7"/>
      <c r="U179" s="7"/>
      <c r="V179" s="7"/>
      <c r="W179" s="7"/>
      <c r="X179" s="7"/>
      <c r="Y179" s="7"/>
      <c r="Z179" s="7"/>
      <c r="AA179" s="7"/>
      <c r="AB179" s="7"/>
    </row>
    <row r="180" spans="1:28" ht="13.2">
      <c r="A180" s="166"/>
      <c r="B180" s="166"/>
      <c r="C180" s="166"/>
      <c r="D180" s="162" t="s">
        <v>204</v>
      </c>
      <c r="E180" s="162">
        <v>129</v>
      </c>
      <c r="F180" s="163">
        <v>0</v>
      </c>
      <c r="G180" s="164">
        <v>0</v>
      </c>
      <c r="H180" s="164">
        <v>0</v>
      </c>
      <c r="I180" s="164">
        <v>1.38679</v>
      </c>
      <c r="J180" s="164">
        <v>0</v>
      </c>
      <c r="K180" s="164">
        <v>1.38679</v>
      </c>
      <c r="L180" s="164">
        <v>0</v>
      </c>
      <c r="M180" s="164">
        <v>0</v>
      </c>
      <c r="N180" s="164">
        <v>0</v>
      </c>
      <c r="O180" s="164">
        <v>1.38679</v>
      </c>
      <c r="P180" s="164">
        <v>5348.7051100000008</v>
      </c>
      <c r="Q180" s="164">
        <v>0</v>
      </c>
      <c r="R180" s="165">
        <v>5348.7051100000008</v>
      </c>
      <c r="S180" s="7"/>
      <c r="T180" s="7"/>
      <c r="U180" s="7"/>
      <c r="V180" s="7"/>
      <c r="W180" s="7"/>
      <c r="X180" s="7"/>
      <c r="Y180" s="7"/>
      <c r="Z180" s="7"/>
      <c r="AA180" s="7"/>
      <c r="AB180" s="7"/>
    </row>
    <row r="181" spans="1:28" ht="13.2">
      <c r="A181" s="166"/>
      <c r="B181" s="166"/>
      <c r="C181" s="162" t="s">
        <v>12</v>
      </c>
      <c r="D181" s="162" t="s">
        <v>12</v>
      </c>
      <c r="E181" s="162">
        <v>93</v>
      </c>
      <c r="F181" s="163">
        <v>0</v>
      </c>
      <c r="G181" s="164">
        <v>0</v>
      </c>
      <c r="H181" s="164">
        <v>0</v>
      </c>
      <c r="I181" s="164">
        <v>6171.9038499999997</v>
      </c>
      <c r="J181" s="164">
        <v>13.288020000000001</v>
      </c>
      <c r="K181" s="164">
        <v>6185.1918700000006</v>
      </c>
      <c r="L181" s="164">
        <v>5017.6562300000005</v>
      </c>
      <c r="M181" s="164">
        <v>0</v>
      </c>
      <c r="N181" s="164">
        <v>5017.6562300000005</v>
      </c>
      <c r="O181" s="164">
        <v>11202.848099999999</v>
      </c>
      <c r="P181" s="164">
        <v>63012.904399999999</v>
      </c>
      <c r="Q181" s="164">
        <v>0</v>
      </c>
      <c r="R181" s="165">
        <v>63012.904399999999</v>
      </c>
      <c r="S181" s="7"/>
      <c r="T181" s="7"/>
      <c r="U181" s="7"/>
      <c r="V181" s="7"/>
      <c r="W181" s="7"/>
      <c r="X181" s="7"/>
      <c r="Y181" s="7"/>
      <c r="Z181" s="7"/>
      <c r="AA181" s="7"/>
      <c r="AB181" s="7"/>
    </row>
    <row r="182" spans="1:28" ht="13.2">
      <c r="A182" s="166"/>
      <c r="B182" s="166"/>
      <c r="C182" s="162" t="s">
        <v>123</v>
      </c>
      <c r="D182" s="162" t="s">
        <v>123</v>
      </c>
      <c r="E182" s="162">
        <v>124</v>
      </c>
      <c r="F182" s="163">
        <v>0</v>
      </c>
      <c r="G182" s="164">
        <v>0</v>
      </c>
      <c r="H182" s="164">
        <v>0</v>
      </c>
      <c r="I182" s="164">
        <v>31.39799</v>
      </c>
      <c r="J182" s="164">
        <v>0</v>
      </c>
      <c r="K182" s="164">
        <v>31.39799</v>
      </c>
      <c r="L182" s="164">
        <v>0</v>
      </c>
      <c r="M182" s="164">
        <v>0</v>
      </c>
      <c r="N182" s="164">
        <v>0</v>
      </c>
      <c r="O182" s="164">
        <v>31.39799</v>
      </c>
      <c r="P182" s="164">
        <v>4928.6736200000005</v>
      </c>
      <c r="Q182" s="164">
        <v>0</v>
      </c>
      <c r="R182" s="165">
        <v>4928.6736200000005</v>
      </c>
      <c r="S182" s="7"/>
      <c r="T182" s="7"/>
      <c r="U182" s="7"/>
      <c r="V182" s="7"/>
      <c r="W182" s="7"/>
      <c r="X182" s="7"/>
      <c r="Y182" s="7"/>
      <c r="Z182" s="7"/>
      <c r="AA182" s="7"/>
      <c r="AB182" s="7"/>
    </row>
    <row r="183" spans="1:28" ht="13.2">
      <c r="A183" s="166"/>
      <c r="B183" s="166"/>
      <c r="C183" s="162" t="s">
        <v>124</v>
      </c>
      <c r="D183" s="162" t="s">
        <v>124</v>
      </c>
      <c r="E183" s="162">
        <v>67</v>
      </c>
      <c r="F183" s="163">
        <v>0</v>
      </c>
      <c r="G183" s="164">
        <v>0</v>
      </c>
      <c r="H183" s="164">
        <v>0</v>
      </c>
      <c r="I183" s="164">
        <v>3480.3672200000001</v>
      </c>
      <c r="J183" s="164">
        <v>7.4575299999999993</v>
      </c>
      <c r="K183" s="164">
        <v>3487.8247500000002</v>
      </c>
      <c r="L183" s="164">
        <v>2561.7875199999999</v>
      </c>
      <c r="M183" s="164">
        <v>0</v>
      </c>
      <c r="N183" s="164">
        <v>2561.7875199999999</v>
      </c>
      <c r="O183" s="164">
        <v>6049.6122699999996</v>
      </c>
      <c r="P183" s="164">
        <v>35373.2664</v>
      </c>
      <c r="Q183" s="164">
        <v>0</v>
      </c>
      <c r="R183" s="165">
        <v>35373.2664</v>
      </c>
      <c r="S183" s="7"/>
      <c r="T183" s="7"/>
      <c r="U183" s="7"/>
      <c r="V183" s="7"/>
      <c r="W183" s="7"/>
      <c r="X183" s="7"/>
      <c r="Y183" s="7"/>
      <c r="Z183" s="7"/>
      <c r="AA183" s="7"/>
      <c r="AB183" s="7"/>
    </row>
    <row r="184" spans="1:28" ht="13.2">
      <c r="A184" s="166"/>
      <c r="B184" s="162" t="s">
        <v>125</v>
      </c>
      <c r="C184" s="162" t="s">
        <v>126</v>
      </c>
      <c r="D184" s="162" t="s">
        <v>126</v>
      </c>
      <c r="E184" s="162">
        <v>96</v>
      </c>
      <c r="F184" s="163">
        <v>0</v>
      </c>
      <c r="G184" s="164">
        <v>0</v>
      </c>
      <c r="H184" s="164">
        <v>0</v>
      </c>
      <c r="I184" s="164">
        <v>1317.6317900000001</v>
      </c>
      <c r="J184" s="164">
        <v>3.4000000000000002E-4</v>
      </c>
      <c r="K184" s="164">
        <v>1317.63213</v>
      </c>
      <c r="L184" s="164">
        <v>639.93819999999994</v>
      </c>
      <c r="M184" s="164">
        <v>0</v>
      </c>
      <c r="N184" s="164">
        <v>639.93819999999994</v>
      </c>
      <c r="O184" s="164">
        <v>1957.57033</v>
      </c>
      <c r="P184" s="164">
        <v>20306.706979999999</v>
      </c>
      <c r="Q184" s="164">
        <v>0</v>
      </c>
      <c r="R184" s="165">
        <v>20306.706979999999</v>
      </c>
      <c r="S184" s="7"/>
      <c r="T184" s="7"/>
      <c r="U184" s="7"/>
      <c r="V184" s="7"/>
      <c r="W184" s="7"/>
      <c r="X184" s="7"/>
      <c r="Y184" s="7"/>
      <c r="Z184" s="7"/>
      <c r="AA184" s="7"/>
      <c r="AB184" s="7"/>
    </row>
    <row r="185" spans="1:28" ht="13.2">
      <c r="A185" s="166"/>
      <c r="B185" s="166"/>
      <c r="C185" s="162" t="s">
        <v>128</v>
      </c>
      <c r="D185" s="162" t="s">
        <v>129</v>
      </c>
      <c r="E185" s="162">
        <v>49</v>
      </c>
      <c r="F185" s="163">
        <v>0</v>
      </c>
      <c r="G185" s="164">
        <v>0</v>
      </c>
      <c r="H185" s="164">
        <v>0</v>
      </c>
      <c r="I185" s="164">
        <v>1701.6839299999999</v>
      </c>
      <c r="J185" s="164">
        <v>2.666E-2</v>
      </c>
      <c r="K185" s="164">
        <v>1701.7105900000001</v>
      </c>
      <c r="L185" s="164">
        <v>1750.5589499999999</v>
      </c>
      <c r="M185" s="164">
        <v>0</v>
      </c>
      <c r="N185" s="164">
        <v>1750.5589499999999</v>
      </c>
      <c r="O185" s="164">
        <v>3452.2695400000002</v>
      </c>
      <c r="P185" s="164">
        <v>6803.9395800000002</v>
      </c>
      <c r="Q185" s="164">
        <v>0</v>
      </c>
      <c r="R185" s="165">
        <v>6803.9395800000002</v>
      </c>
      <c r="S185" s="7"/>
      <c r="T185" s="7"/>
      <c r="U185" s="7"/>
      <c r="V185" s="7"/>
      <c r="W185" s="7"/>
      <c r="X185" s="7"/>
      <c r="Y185" s="7"/>
      <c r="Z185" s="7"/>
      <c r="AA185" s="7"/>
      <c r="AB185" s="7"/>
    </row>
    <row r="186" spans="1:28" ht="13.2">
      <c r="A186" s="166"/>
      <c r="B186" s="166"/>
      <c r="C186" s="166"/>
      <c r="D186" s="162" t="s">
        <v>128</v>
      </c>
      <c r="E186" s="162">
        <v>56</v>
      </c>
      <c r="F186" s="163">
        <v>0</v>
      </c>
      <c r="G186" s="164">
        <v>0</v>
      </c>
      <c r="H186" s="164">
        <v>0</v>
      </c>
      <c r="I186" s="164">
        <v>2085.7661000000003</v>
      </c>
      <c r="J186" s="164">
        <v>1.23793</v>
      </c>
      <c r="K186" s="164">
        <v>2087.0040300000001</v>
      </c>
      <c r="L186" s="164">
        <v>1659.29456</v>
      </c>
      <c r="M186" s="164">
        <v>0</v>
      </c>
      <c r="N186" s="164">
        <v>1659.29456</v>
      </c>
      <c r="O186" s="164">
        <v>3746.2985899999999</v>
      </c>
      <c r="P186" s="164">
        <v>31253.357489999999</v>
      </c>
      <c r="Q186" s="164">
        <v>0</v>
      </c>
      <c r="R186" s="165">
        <v>31253.357489999999</v>
      </c>
      <c r="S186" s="7"/>
      <c r="T186" s="7"/>
      <c r="U186" s="7"/>
      <c r="V186" s="7"/>
      <c r="W186" s="7"/>
      <c r="X186" s="7"/>
      <c r="Y186" s="7"/>
      <c r="Z186" s="7"/>
      <c r="AA186" s="7"/>
      <c r="AB186" s="7"/>
    </row>
    <row r="187" spans="1:28" ht="13.2">
      <c r="A187" s="166"/>
      <c r="B187" s="162" t="s">
        <v>14</v>
      </c>
      <c r="C187" s="162" t="s">
        <v>130</v>
      </c>
      <c r="D187" s="162" t="s">
        <v>131</v>
      </c>
      <c r="E187" s="162">
        <v>61</v>
      </c>
      <c r="F187" s="163">
        <v>0</v>
      </c>
      <c r="G187" s="164">
        <v>0</v>
      </c>
      <c r="H187" s="164">
        <v>0</v>
      </c>
      <c r="I187" s="164">
        <v>1110.7029199999999</v>
      </c>
      <c r="J187" s="164">
        <v>0</v>
      </c>
      <c r="K187" s="164">
        <v>1110.7029199999999</v>
      </c>
      <c r="L187" s="164">
        <v>206.16730999999999</v>
      </c>
      <c r="M187" s="164">
        <v>0</v>
      </c>
      <c r="N187" s="164">
        <v>206.16730999999999</v>
      </c>
      <c r="O187" s="164">
        <v>1316.87023</v>
      </c>
      <c r="P187" s="164">
        <v>8387.7181500000006</v>
      </c>
      <c r="Q187" s="164">
        <v>0</v>
      </c>
      <c r="R187" s="165">
        <v>8387.7181500000006</v>
      </c>
      <c r="S187" s="7"/>
      <c r="T187" s="7"/>
      <c r="U187" s="7"/>
      <c r="V187" s="7"/>
      <c r="W187" s="7"/>
      <c r="X187" s="7"/>
      <c r="Y187" s="7"/>
      <c r="Z187" s="7"/>
      <c r="AA187" s="7"/>
      <c r="AB187" s="7"/>
    </row>
    <row r="188" spans="1:28" ht="13.2">
      <c r="A188" s="166"/>
      <c r="B188" s="166"/>
      <c r="C188" s="162" t="s">
        <v>132</v>
      </c>
      <c r="D188" s="162" t="s">
        <v>132</v>
      </c>
      <c r="E188" s="162">
        <v>103</v>
      </c>
      <c r="F188" s="163">
        <v>0</v>
      </c>
      <c r="G188" s="164">
        <v>0</v>
      </c>
      <c r="H188" s="164">
        <v>0</v>
      </c>
      <c r="I188" s="164">
        <v>1749.9527700000001</v>
      </c>
      <c r="J188" s="164">
        <v>2.4300000000000003E-3</v>
      </c>
      <c r="K188" s="164">
        <v>1749.9551999999999</v>
      </c>
      <c r="L188" s="164">
        <v>624.85410000000002</v>
      </c>
      <c r="M188" s="164">
        <v>0</v>
      </c>
      <c r="N188" s="164">
        <v>624.85410000000002</v>
      </c>
      <c r="O188" s="164">
        <v>2374.8092999999999</v>
      </c>
      <c r="P188" s="164">
        <v>30254.586299999999</v>
      </c>
      <c r="Q188" s="164">
        <v>0</v>
      </c>
      <c r="R188" s="165">
        <v>30254.586299999999</v>
      </c>
      <c r="S188" s="7"/>
      <c r="T188" s="7"/>
      <c r="U188" s="7"/>
      <c r="V188" s="7"/>
      <c r="W188" s="7"/>
      <c r="X188" s="7"/>
      <c r="Y188" s="7"/>
      <c r="Z188" s="7"/>
      <c r="AA188" s="7"/>
      <c r="AB188" s="7"/>
    </row>
    <row r="189" spans="1:28" ht="13.2">
      <c r="A189" s="166"/>
      <c r="B189" s="166"/>
      <c r="C189" s="162" t="s">
        <v>205</v>
      </c>
      <c r="D189" s="162" t="s">
        <v>206</v>
      </c>
      <c r="E189" s="162">
        <v>118</v>
      </c>
      <c r="F189" s="163">
        <v>0</v>
      </c>
      <c r="G189" s="164">
        <v>0</v>
      </c>
      <c r="H189" s="164">
        <v>0</v>
      </c>
      <c r="I189" s="164">
        <v>1107.8410900000001</v>
      </c>
      <c r="J189" s="164">
        <v>0</v>
      </c>
      <c r="K189" s="164">
        <v>1107.8410900000001</v>
      </c>
      <c r="L189" s="164">
        <v>129.13130000000001</v>
      </c>
      <c r="M189" s="164">
        <v>0</v>
      </c>
      <c r="N189" s="164">
        <v>129.13130000000001</v>
      </c>
      <c r="O189" s="164">
        <v>1236.9723899999999</v>
      </c>
      <c r="P189" s="164">
        <v>35293.700929999999</v>
      </c>
      <c r="Q189" s="164">
        <v>0</v>
      </c>
      <c r="R189" s="165">
        <v>35293.700929999999</v>
      </c>
      <c r="S189" s="7"/>
      <c r="T189" s="7"/>
      <c r="U189" s="7"/>
      <c r="V189" s="7"/>
      <c r="W189" s="7"/>
      <c r="X189" s="7"/>
      <c r="Y189" s="7"/>
      <c r="Z189" s="7"/>
      <c r="AA189" s="7"/>
      <c r="AB189" s="7"/>
    </row>
    <row r="190" spans="1:28" ht="13.2">
      <c r="A190" s="166"/>
      <c r="B190" s="166"/>
      <c r="C190" s="162" t="s">
        <v>133</v>
      </c>
      <c r="D190" s="162" t="s">
        <v>134</v>
      </c>
      <c r="E190" s="162">
        <v>66</v>
      </c>
      <c r="F190" s="163">
        <v>0</v>
      </c>
      <c r="G190" s="164">
        <v>0</v>
      </c>
      <c r="H190" s="164">
        <v>0</v>
      </c>
      <c r="I190" s="164">
        <v>2466.6418399999998</v>
      </c>
      <c r="J190" s="164">
        <v>1.2099999999999999E-3</v>
      </c>
      <c r="K190" s="164">
        <v>2466.6430499999997</v>
      </c>
      <c r="L190" s="164">
        <v>544.43448000000001</v>
      </c>
      <c r="M190" s="164">
        <v>0</v>
      </c>
      <c r="N190" s="164">
        <v>544.43448000000001</v>
      </c>
      <c r="O190" s="164">
        <v>3011.0775299999996</v>
      </c>
      <c r="P190" s="164">
        <v>13746.19132</v>
      </c>
      <c r="Q190" s="164">
        <v>0</v>
      </c>
      <c r="R190" s="165">
        <v>13746.19132</v>
      </c>
      <c r="S190" s="7"/>
      <c r="T190" s="7"/>
      <c r="U190" s="7"/>
      <c r="V190" s="7"/>
      <c r="W190" s="7"/>
      <c r="X190" s="7"/>
      <c r="Y190" s="7"/>
      <c r="Z190" s="7"/>
      <c r="AA190" s="7"/>
      <c r="AB190" s="7"/>
    </row>
    <row r="191" spans="1:28" ht="13.2">
      <c r="A191" s="166"/>
      <c r="B191" s="166"/>
      <c r="C191" s="166"/>
      <c r="D191" s="166"/>
      <c r="E191" s="167">
        <v>120</v>
      </c>
      <c r="F191" s="168">
        <v>0</v>
      </c>
      <c r="G191" s="120">
        <v>0</v>
      </c>
      <c r="H191" s="120">
        <v>0</v>
      </c>
      <c r="I191" s="120">
        <v>40.94746</v>
      </c>
      <c r="J191" s="120">
        <v>0</v>
      </c>
      <c r="K191" s="120">
        <v>40.94746</v>
      </c>
      <c r="L191" s="120">
        <v>0</v>
      </c>
      <c r="M191" s="120">
        <v>0</v>
      </c>
      <c r="N191" s="120">
        <v>0</v>
      </c>
      <c r="O191" s="120">
        <v>40.94746</v>
      </c>
      <c r="P191" s="120">
        <v>5268.3840999999993</v>
      </c>
      <c r="Q191" s="120">
        <v>0</v>
      </c>
      <c r="R191" s="169">
        <v>5268.3840999999993</v>
      </c>
      <c r="S191" s="7"/>
      <c r="T191" s="7"/>
      <c r="U191" s="7"/>
      <c r="V191" s="7"/>
      <c r="W191" s="7"/>
      <c r="X191" s="7"/>
      <c r="Y191" s="7"/>
      <c r="Z191" s="7"/>
      <c r="AA191" s="7"/>
      <c r="AB191" s="7"/>
    </row>
    <row r="192" spans="1:28" ht="13.2">
      <c r="A192" s="166"/>
      <c r="B192" s="166"/>
      <c r="C192" s="166"/>
      <c r="D192" s="162" t="s">
        <v>207</v>
      </c>
      <c r="E192" s="162">
        <v>87</v>
      </c>
      <c r="F192" s="163">
        <v>0</v>
      </c>
      <c r="G192" s="164">
        <v>0</v>
      </c>
      <c r="H192" s="164">
        <v>0</v>
      </c>
      <c r="I192" s="164">
        <v>31.608910000000002</v>
      </c>
      <c r="J192" s="164">
        <v>0</v>
      </c>
      <c r="K192" s="164">
        <v>31.608910000000002</v>
      </c>
      <c r="L192" s="164">
        <v>6.4849999999999991E-2</v>
      </c>
      <c r="M192" s="164">
        <v>0</v>
      </c>
      <c r="N192" s="164">
        <v>6.4849999999999991E-2</v>
      </c>
      <c r="O192" s="164">
        <v>31.673759999999998</v>
      </c>
      <c r="P192" s="164">
        <v>12457.559569999999</v>
      </c>
      <c r="Q192" s="164">
        <v>0</v>
      </c>
      <c r="R192" s="165">
        <v>12457.559569999999</v>
      </c>
      <c r="S192" s="7"/>
      <c r="T192" s="7"/>
      <c r="U192" s="7"/>
      <c r="V192" s="7"/>
      <c r="W192" s="7"/>
      <c r="X192" s="7"/>
      <c r="Y192" s="7"/>
      <c r="Z192" s="7"/>
      <c r="AA192" s="7"/>
      <c r="AB192" s="7"/>
    </row>
    <row r="193" spans="1:28" ht="13.2">
      <c r="A193" s="166"/>
      <c r="B193" s="166"/>
      <c r="C193" s="166"/>
      <c r="D193" s="166"/>
      <c r="E193" s="167">
        <v>94</v>
      </c>
      <c r="F193" s="168">
        <v>0</v>
      </c>
      <c r="G193" s="120">
        <v>0</v>
      </c>
      <c r="H193" s="120">
        <v>0</v>
      </c>
      <c r="I193" s="120">
        <v>2357.71958</v>
      </c>
      <c r="J193" s="120">
        <v>1.54332</v>
      </c>
      <c r="K193" s="120">
        <v>2359.2628999999997</v>
      </c>
      <c r="L193" s="120">
        <v>2123.0269800000001</v>
      </c>
      <c r="M193" s="120">
        <v>0</v>
      </c>
      <c r="N193" s="120">
        <v>2123.0269800000001</v>
      </c>
      <c r="O193" s="120">
        <v>4482.2898800000003</v>
      </c>
      <c r="P193" s="120">
        <v>20019.093559999998</v>
      </c>
      <c r="Q193" s="120">
        <v>0</v>
      </c>
      <c r="R193" s="169">
        <v>20019.093559999998</v>
      </c>
      <c r="S193" s="7"/>
      <c r="T193" s="7"/>
      <c r="U193" s="7"/>
      <c r="V193" s="7"/>
      <c r="W193" s="7"/>
      <c r="X193" s="7"/>
      <c r="Y193" s="7"/>
      <c r="Z193" s="7"/>
      <c r="AA193" s="7"/>
      <c r="AB193" s="7"/>
    </row>
    <row r="194" spans="1:28" ht="13.2">
      <c r="A194" s="166"/>
      <c r="B194" s="166"/>
      <c r="C194" s="166"/>
      <c r="D194" s="162" t="s">
        <v>133</v>
      </c>
      <c r="E194" s="162">
        <v>39</v>
      </c>
      <c r="F194" s="163">
        <v>0</v>
      </c>
      <c r="G194" s="164">
        <v>0</v>
      </c>
      <c r="H194" s="164">
        <v>0</v>
      </c>
      <c r="I194" s="164">
        <v>2758.0322000000001</v>
      </c>
      <c r="J194" s="164">
        <v>3.3700000000000002E-3</v>
      </c>
      <c r="K194" s="164">
        <v>2758.03557</v>
      </c>
      <c r="L194" s="164">
        <v>1254.0276299999998</v>
      </c>
      <c r="M194" s="164">
        <v>0</v>
      </c>
      <c r="N194" s="164">
        <v>1254.0276299999998</v>
      </c>
      <c r="O194" s="164">
        <v>4012.0632000000001</v>
      </c>
      <c r="P194" s="164">
        <v>12332.44823</v>
      </c>
      <c r="Q194" s="164">
        <v>0</v>
      </c>
      <c r="R194" s="165">
        <v>12332.44823</v>
      </c>
      <c r="S194" s="7"/>
      <c r="T194" s="7"/>
      <c r="U194" s="7"/>
      <c r="V194" s="7"/>
      <c r="W194" s="7"/>
      <c r="X194" s="7"/>
      <c r="Y194" s="7"/>
      <c r="Z194" s="7"/>
      <c r="AA194" s="7"/>
      <c r="AB194" s="7"/>
    </row>
    <row r="195" spans="1:28" ht="13.2">
      <c r="A195" s="166"/>
      <c r="B195" s="166"/>
      <c r="C195" s="166"/>
      <c r="D195" s="166"/>
      <c r="E195" s="167">
        <v>40</v>
      </c>
      <c r="F195" s="168">
        <v>0</v>
      </c>
      <c r="G195" s="120">
        <v>0</v>
      </c>
      <c r="H195" s="120">
        <v>0</v>
      </c>
      <c r="I195" s="120">
        <v>5409.1944400000002</v>
      </c>
      <c r="J195" s="120">
        <v>31.65286</v>
      </c>
      <c r="K195" s="120">
        <v>5440.8472999999994</v>
      </c>
      <c r="L195" s="120">
        <v>16227.92167</v>
      </c>
      <c r="M195" s="120">
        <v>1.5100000000000001E-3</v>
      </c>
      <c r="N195" s="120">
        <v>16227.92318</v>
      </c>
      <c r="O195" s="120">
        <v>21668.770479999999</v>
      </c>
      <c r="P195" s="120">
        <v>50506.68043</v>
      </c>
      <c r="Q195" s="120">
        <v>0</v>
      </c>
      <c r="R195" s="169">
        <v>50506.68043</v>
      </c>
      <c r="S195" s="7"/>
      <c r="T195" s="7"/>
      <c r="U195" s="7"/>
      <c r="V195" s="7"/>
      <c r="W195" s="7"/>
      <c r="X195" s="7"/>
      <c r="Y195" s="7"/>
      <c r="Z195" s="7"/>
      <c r="AA195" s="7"/>
      <c r="AB195" s="7"/>
    </row>
    <row r="196" spans="1:28" ht="13.2">
      <c r="A196" s="166"/>
      <c r="B196" s="166"/>
      <c r="C196" s="166"/>
      <c r="D196" s="162" t="s">
        <v>208</v>
      </c>
      <c r="E196" s="162">
        <v>126</v>
      </c>
      <c r="F196" s="163">
        <v>0</v>
      </c>
      <c r="G196" s="164">
        <v>0</v>
      </c>
      <c r="H196" s="164">
        <v>0</v>
      </c>
      <c r="I196" s="164">
        <v>58.189929999999997</v>
      </c>
      <c r="J196" s="164">
        <v>0</v>
      </c>
      <c r="K196" s="164">
        <v>58.189929999999997</v>
      </c>
      <c r="L196" s="164">
        <v>0</v>
      </c>
      <c r="M196" s="164">
        <v>0</v>
      </c>
      <c r="N196" s="164">
        <v>0</v>
      </c>
      <c r="O196" s="164">
        <v>58.189929999999997</v>
      </c>
      <c r="P196" s="164">
        <v>4916.3276599999999</v>
      </c>
      <c r="Q196" s="164">
        <v>0</v>
      </c>
      <c r="R196" s="165">
        <v>4916.3276599999999</v>
      </c>
      <c r="S196" s="7"/>
      <c r="T196" s="7"/>
      <c r="U196" s="7"/>
      <c r="V196" s="7"/>
      <c r="W196" s="7"/>
      <c r="X196" s="7"/>
      <c r="Y196" s="7"/>
      <c r="Z196" s="7"/>
      <c r="AA196" s="7"/>
      <c r="AB196" s="7"/>
    </row>
    <row r="197" spans="1:28" ht="13.2">
      <c r="A197" s="166"/>
      <c r="B197" s="166"/>
      <c r="C197" s="162" t="s">
        <v>135</v>
      </c>
      <c r="D197" s="162" t="s">
        <v>135</v>
      </c>
      <c r="E197" s="162">
        <v>71</v>
      </c>
      <c r="F197" s="163">
        <v>0</v>
      </c>
      <c r="G197" s="164">
        <v>0</v>
      </c>
      <c r="H197" s="164">
        <v>0</v>
      </c>
      <c r="I197" s="164">
        <v>1125.9421499999999</v>
      </c>
      <c r="J197" s="164">
        <v>0.87478</v>
      </c>
      <c r="K197" s="164">
        <v>1126.81693</v>
      </c>
      <c r="L197" s="164">
        <v>6.23238</v>
      </c>
      <c r="M197" s="164">
        <v>0</v>
      </c>
      <c r="N197" s="164">
        <v>6.23238</v>
      </c>
      <c r="O197" s="164">
        <v>1133.0493100000001</v>
      </c>
      <c r="P197" s="164">
        <v>7498.6375099999996</v>
      </c>
      <c r="Q197" s="164">
        <v>0</v>
      </c>
      <c r="R197" s="165">
        <v>7498.6375099999996</v>
      </c>
      <c r="S197" s="7"/>
      <c r="T197" s="7"/>
      <c r="U197" s="7"/>
      <c r="V197" s="7"/>
      <c r="W197" s="7"/>
      <c r="X197" s="7"/>
      <c r="Y197" s="7"/>
      <c r="Z197" s="7"/>
      <c r="AA197" s="7"/>
      <c r="AB197" s="7"/>
    </row>
    <row r="198" spans="1:28" ht="13.2">
      <c r="A198" s="166"/>
      <c r="B198" s="162" t="s">
        <v>15</v>
      </c>
      <c r="C198" s="162" t="s">
        <v>136</v>
      </c>
      <c r="D198" s="162" t="s">
        <v>136</v>
      </c>
      <c r="E198" s="162">
        <v>46</v>
      </c>
      <c r="F198" s="163">
        <v>0</v>
      </c>
      <c r="G198" s="164">
        <v>0</v>
      </c>
      <c r="H198" s="164">
        <v>0</v>
      </c>
      <c r="I198" s="164">
        <v>5843.8245999999999</v>
      </c>
      <c r="J198" s="164">
        <v>158.68941000000001</v>
      </c>
      <c r="K198" s="164">
        <v>6002.5140099999999</v>
      </c>
      <c r="L198" s="164">
        <v>5921.0300499999994</v>
      </c>
      <c r="M198" s="164">
        <v>3.8399999999999997E-3</v>
      </c>
      <c r="N198" s="164">
        <v>5921.0338899999997</v>
      </c>
      <c r="O198" s="164">
        <v>11923.5479</v>
      </c>
      <c r="P198" s="164">
        <v>58228.896740000004</v>
      </c>
      <c r="Q198" s="164">
        <v>0</v>
      </c>
      <c r="R198" s="165">
        <v>58228.896740000004</v>
      </c>
      <c r="S198" s="7"/>
      <c r="T198" s="7"/>
      <c r="U198" s="7"/>
      <c r="V198" s="7"/>
      <c r="W198" s="7"/>
      <c r="X198" s="7"/>
      <c r="Y198" s="7"/>
      <c r="Z198" s="7"/>
      <c r="AA198" s="7"/>
      <c r="AB198" s="7"/>
    </row>
    <row r="199" spans="1:28" ht="13.2">
      <c r="A199" s="166"/>
      <c r="B199" s="166"/>
      <c r="C199" s="166"/>
      <c r="D199" s="166"/>
      <c r="E199" s="167">
        <v>128</v>
      </c>
      <c r="F199" s="168">
        <v>0</v>
      </c>
      <c r="G199" s="120">
        <v>0</v>
      </c>
      <c r="H199" s="120">
        <v>0</v>
      </c>
      <c r="I199" s="120">
        <v>18.50243</v>
      </c>
      <c r="J199" s="120">
        <v>0</v>
      </c>
      <c r="K199" s="120">
        <v>18.50243</v>
      </c>
      <c r="L199" s="120">
        <v>0</v>
      </c>
      <c r="M199" s="120">
        <v>0</v>
      </c>
      <c r="N199" s="120">
        <v>0</v>
      </c>
      <c r="O199" s="120">
        <v>18.50243</v>
      </c>
      <c r="P199" s="120">
        <v>10047.949699999999</v>
      </c>
      <c r="Q199" s="120">
        <v>0</v>
      </c>
      <c r="R199" s="169">
        <v>10047.949699999999</v>
      </c>
      <c r="S199" s="7"/>
      <c r="T199" s="7"/>
      <c r="U199" s="7"/>
      <c r="V199" s="7"/>
      <c r="W199" s="7"/>
      <c r="X199" s="7"/>
      <c r="Y199" s="7"/>
      <c r="Z199" s="7"/>
      <c r="AA199" s="7"/>
      <c r="AB199" s="7"/>
    </row>
    <row r="200" spans="1:28" ht="13.2">
      <c r="A200" s="166"/>
      <c r="B200" s="166"/>
      <c r="C200" s="166"/>
      <c r="D200" s="162" t="s">
        <v>137</v>
      </c>
      <c r="E200" s="162">
        <v>63</v>
      </c>
      <c r="F200" s="163">
        <v>0</v>
      </c>
      <c r="G200" s="164">
        <v>0</v>
      </c>
      <c r="H200" s="164">
        <v>0</v>
      </c>
      <c r="I200" s="164">
        <v>3385.5033100000001</v>
      </c>
      <c r="J200" s="164">
        <v>1.213E-2</v>
      </c>
      <c r="K200" s="164">
        <v>3385.5154400000001</v>
      </c>
      <c r="L200" s="164">
        <v>1263.7904199999998</v>
      </c>
      <c r="M200" s="164">
        <v>1.56E-3</v>
      </c>
      <c r="N200" s="164">
        <v>1263.79198</v>
      </c>
      <c r="O200" s="164">
        <v>4649.3074200000001</v>
      </c>
      <c r="P200" s="164">
        <v>48954.239729999994</v>
      </c>
      <c r="Q200" s="164">
        <v>0</v>
      </c>
      <c r="R200" s="165">
        <v>48954.239729999994</v>
      </c>
      <c r="S200" s="7"/>
      <c r="T200" s="7"/>
      <c r="U200" s="7"/>
      <c r="V200" s="7"/>
      <c r="W200" s="7"/>
      <c r="X200" s="7"/>
      <c r="Y200" s="7"/>
      <c r="Z200" s="7"/>
      <c r="AA200" s="7"/>
      <c r="AB200" s="7"/>
    </row>
    <row r="201" spans="1:28" ht="13.2">
      <c r="A201" s="166"/>
      <c r="B201" s="166"/>
      <c r="C201" s="166"/>
      <c r="D201" s="166"/>
      <c r="E201" s="167">
        <v>127</v>
      </c>
      <c r="F201" s="168">
        <v>0</v>
      </c>
      <c r="G201" s="120">
        <v>0</v>
      </c>
      <c r="H201" s="120">
        <v>0</v>
      </c>
      <c r="I201" s="120">
        <v>63.939430000000002</v>
      </c>
      <c r="J201" s="120">
        <v>0</v>
      </c>
      <c r="K201" s="120">
        <v>63.939430000000002</v>
      </c>
      <c r="L201" s="120">
        <v>0</v>
      </c>
      <c r="M201" s="120">
        <v>0</v>
      </c>
      <c r="N201" s="120">
        <v>0</v>
      </c>
      <c r="O201" s="120">
        <v>63.939430000000002</v>
      </c>
      <c r="P201" s="120">
        <v>6891.2269000000006</v>
      </c>
      <c r="Q201" s="120">
        <v>0</v>
      </c>
      <c r="R201" s="169">
        <v>6891.2269000000006</v>
      </c>
      <c r="S201" s="7"/>
      <c r="T201" s="7"/>
      <c r="U201" s="7"/>
      <c r="V201" s="7"/>
      <c r="W201" s="7"/>
      <c r="X201" s="7"/>
      <c r="Y201" s="7"/>
      <c r="Z201" s="7"/>
      <c r="AA201" s="7"/>
      <c r="AB201" s="7"/>
    </row>
    <row r="202" spans="1:28" ht="13.2">
      <c r="A202" s="166"/>
      <c r="B202" s="166"/>
      <c r="C202" s="166"/>
      <c r="D202" s="162" t="s">
        <v>148</v>
      </c>
      <c r="E202" s="162">
        <v>86</v>
      </c>
      <c r="F202" s="163">
        <v>0</v>
      </c>
      <c r="G202" s="164">
        <v>0</v>
      </c>
      <c r="H202" s="164">
        <v>0</v>
      </c>
      <c r="I202" s="164">
        <v>261.62212</v>
      </c>
      <c r="J202" s="164">
        <v>0</v>
      </c>
      <c r="K202" s="164">
        <v>261.62212</v>
      </c>
      <c r="L202" s="164">
        <v>0</v>
      </c>
      <c r="M202" s="164">
        <v>0</v>
      </c>
      <c r="N202" s="164">
        <v>0</v>
      </c>
      <c r="O202" s="164">
        <v>261.62212</v>
      </c>
      <c r="P202" s="164">
        <v>11528.84037</v>
      </c>
      <c r="Q202" s="164">
        <v>0</v>
      </c>
      <c r="R202" s="165">
        <v>11528.84037</v>
      </c>
      <c r="S202" s="7"/>
      <c r="T202" s="7"/>
      <c r="U202" s="7"/>
      <c r="V202" s="7"/>
      <c r="W202" s="7"/>
      <c r="X202" s="7"/>
      <c r="Y202" s="7"/>
      <c r="Z202" s="7"/>
      <c r="AA202" s="7"/>
      <c r="AB202" s="7"/>
    </row>
    <row r="203" spans="1:28" ht="13.2">
      <c r="A203" s="166"/>
      <c r="B203" s="166"/>
      <c r="C203" s="162" t="s">
        <v>15</v>
      </c>
      <c r="D203" s="162" t="s">
        <v>15</v>
      </c>
      <c r="E203" s="162">
        <v>59</v>
      </c>
      <c r="F203" s="163">
        <v>0</v>
      </c>
      <c r="G203" s="164">
        <v>0</v>
      </c>
      <c r="H203" s="164">
        <v>0</v>
      </c>
      <c r="I203" s="164">
        <v>1606.01784</v>
      </c>
      <c r="J203" s="164">
        <v>4.2500000000000003E-3</v>
      </c>
      <c r="K203" s="164">
        <v>1606.0220900000002</v>
      </c>
      <c r="L203" s="164">
        <v>1162.0131999999999</v>
      </c>
      <c r="M203" s="164">
        <v>0</v>
      </c>
      <c r="N203" s="164">
        <v>1162.0131999999999</v>
      </c>
      <c r="O203" s="164">
        <v>2768.0352900000003</v>
      </c>
      <c r="P203" s="164">
        <v>10844.27953</v>
      </c>
      <c r="Q203" s="164">
        <v>0</v>
      </c>
      <c r="R203" s="165">
        <v>10844.27953</v>
      </c>
      <c r="S203" s="7"/>
      <c r="T203" s="7"/>
      <c r="U203" s="7"/>
      <c r="V203" s="7"/>
      <c r="W203" s="7"/>
      <c r="X203" s="7"/>
      <c r="Y203" s="7"/>
      <c r="Z203" s="7"/>
      <c r="AA203" s="7"/>
      <c r="AB203" s="7"/>
    </row>
    <row r="204" spans="1:28" ht="13.2">
      <c r="A204" s="166"/>
      <c r="B204" s="166"/>
      <c r="C204" s="166"/>
      <c r="D204" s="162" t="s">
        <v>209</v>
      </c>
      <c r="E204" s="162">
        <v>70</v>
      </c>
      <c r="F204" s="163">
        <v>0</v>
      </c>
      <c r="G204" s="164">
        <v>0</v>
      </c>
      <c r="H204" s="164">
        <v>0</v>
      </c>
      <c r="I204" s="164">
        <v>1069.1307400000001</v>
      </c>
      <c r="J204" s="164">
        <v>1.1E-4</v>
      </c>
      <c r="K204" s="164">
        <v>1069.13085</v>
      </c>
      <c r="L204" s="164">
        <v>0.66079999999999994</v>
      </c>
      <c r="M204" s="164">
        <v>0</v>
      </c>
      <c r="N204" s="164">
        <v>0.66079999999999994</v>
      </c>
      <c r="O204" s="164">
        <v>1069.7916499999999</v>
      </c>
      <c r="P204" s="164">
        <v>7911.4725099999996</v>
      </c>
      <c r="Q204" s="164">
        <v>0</v>
      </c>
      <c r="R204" s="165">
        <v>7911.4725099999996</v>
      </c>
      <c r="S204" s="7"/>
      <c r="T204" s="7"/>
      <c r="U204" s="7"/>
      <c r="V204" s="7"/>
      <c r="W204" s="7"/>
      <c r="X204" s="7"/>
      <c r="Y204" s="7"/>
      <c r="Z204" s="7"/>
      <c r="AA204" s="7"/>
      <c r="AB204" s="7"/>
    </row>
    <row r="205" spans="1:28" ht="13.2">
      <c r="A205" s="166"/>
      <c r="B205" s="166"/>
      <c r="C205" s="162" t="s">
        <v>210</v>
      </c>
      <c r="D205" s="162" t="s">
        <v>210</v>
      </c>
      <c r="E205" s="162">
        <v>69</v>
      </c>
      <c r="F205" s="163">
        <v>0</v>
      </c>
      <c r="G205" s="164">
        <v>0</v>
      </c>
      <c r="H205" s="164">
        <v>0</v>
      </c>
      <c r="I205" s="164">
        <v>1464.9627600000001</v>
      </c>
      <c r="J205" s="164">
        <v>3.1899999999999998E-2</v>
      </c>
      <c r="K205" s="164">
        <v>1464.9946599999998</v>
      </c>
      <c r="L205" s="164">
        <v>159.28917999999999</v>
      </c>
      <c r="M205" s="164">
        <v>1.1E-4</v>
      </c>
      <c r="N205" s="164">
        <v>159.28928999999999</v>
      </c>
      <c r="O205" s="164">
        <v>1624.28395</v>
      </c>
      <c r="P205" s="164">
        <v>11600.85548</v>
      </c>
      <c r="Q205" s="164">
        <v>0</v>
      </c>
      <c r="R205" s="165">
        <v>11600.85548</v>
      </c>
      <c r="S205" s="7"/>
      <c r="T205" s="7"/>
      <c r="U205" s="7"/>
      <c r="V205" s="7"/>
      <c r="W205" s="7"/>
      <c r="X205" s="7"/>
      <c r="Y205" s="7"/>
      <c r="Z205" s="7"/>
      <c r="AA205" s="7"/>
      <c r="AB205" s="7"/>
    </row>
    <row r="206" spans="1:28" ht="13.2">
      <c r="A206" s="166"/>
      <c r="B206" s="162" t="s">
        <v>16</v>
      </c>
      <c r="C206" s="162" t="s">
        <v>138</v>
      </c>
      <c r="D206" s="162" t="s">
        <v>138</v>
      </c>
      <c r="E206" s="162">
        <v>92</v>
      </c>
      <c r="F206" s="163">
        <v>0</v>
      </c>
      <c r="G206" s="164">
        <v>0</v>
      </c>
      <c r="H206" s="164">
        <v>0</v>
      </c>
      <c r="I206" s="164">
        <v>987.83127999999999</v>
      </c>
      <c r="J206" s="164">
        <v>0</v>
      </c>
      <c r="K206" s="164">
        <v>987.83127999999999</v>
      </c>
      <c r="L206" s="164">
        <v>335.75486000000001</v>
      </c>
      <c r="M206" s="164">
        <v>0</v>
      </c>
      <c r="N206" s="164">
        <v>335.75486000000001</v>
      </c>
      <c r="O206" s="164">
        <v>1323.5861399999999</v>
      </c>
      <c r="P206" s="164">
        <v>9420.3492399999996</v>
      </c>
      <c r="Q206" s="164">
        <v>0</v>
      </c>
      <c r="R206" s="165">
        <v>9420.3492399999996</v>
      </c>
      <c r="S206" s="7"/>
      <c r="T206" s="7"/>
      <c r="U206" s="7"/>
      <c r="V206" s="7"/>
      <c r="W206" s="7"/>
      <c r="X206" s="7"/>
      <c r="Y206" s="7"/>
      <c r="Z206" s="7"/>
      <c r="AA206" s="7"/>
      <c r="AB206" s="7"/>
    </row>
    <row r="207" spans="1:28" ht="13.2">
      <c r="A207" s="166"/>
      <c r="B207" s="166"/>
      <c r="C207" s="162" t="s">
        <v>139</v>
      </c>
      <c r="D207" s="162" t="s">
        <v>211</v>
      </c>
      <c r="E207" s="162">
        <v>121</v>
      </c>
      <c r="F207" s="163">
        <v>0</v>
      </c>
      <c r="G207" s="164">
        <v>0</v>
      </c>
      <c r="H207" s="164">
        <v>0</v>
      </c>
      <c r="I207" s="164">
        <v>122.68702999999999</v>
      </c>
      <c r="J207" s="164">
        <v>0</v>
      </c>
      <c r="K207" s="164">
        <v>122.68702999999999</v>
      </c>
      <c r="L207" s="164">
        <v>0</v>
      </c>
      <c r="M207" s="164">
        <v>0</v>
      </c>
      <c r="N207" s="164">
        <v>0</v>
      </c>
      <c r="O207" s="164">
        <v>122.68702999999999</v>
      </c>
      <c r="P207" s="164">
        <v>4399.7801600000003</v>
      </c>
      <c r="Q207" s="164">
        <v>0</v>
      </c>
      <c r="R207" s="165">
        <v>4399.7801600000003</v>
      </c>
      <c r="S207" s="7"/>
      <c r="T207" s="7"/>
      <c r="U207" s="7"/>
      <c r="V207" s="7"/>
      <c r="W207" s="7"/>
      <c r="X207" s="7"/>
      <c r="Y207" s="7"/>
      <c r="Z207" s="7"/>
      <c r="AA207" s="7"/>
      <c r="AB207" s="7"/>
    </row>
    <row r="208" spans="1:28" ht="13.2">
      <c r="A208" s="166"/>
      <c r="B208" s="166"/>
      <c r="C208" s="166"/>
      <c r="D208" s="162" t="s">
        <v>140</v>
      </c>
      <c r="E208" s="162">
        <v>45</v>
      </c>
      <c r="F208" s="163">
        <v>0</v>
      </c>
      <c r="G208" s="164">
        <v>0</v>
      </c>
      <c r="H208" s="164">
        <v>0</v>
      </c>
      <c r="I208" s="164">
        <v>2051.7536799999998</v>
      </c>
      <c r="J208" s="164">
        <v>7.5859999999999997E-2</v>
      </c>
      <c r="K208" s="164">
        <v>2051.8295400000002</v>
      </c>
      <c r="L208" s="164">
        <v>771.53195999999991</v>
      </c>
      <c r="M208" s="164">
        <v>0</v>
      </c>
      <c r="N208" s="164">
        <v>771.53195999999991</v>
      </c>
      <c r="O208" s="164">
        <v>2823.3615</v>
      </c>
      <c r="P208" s="164">
        <v>7239.5070500000002</v>
      </c>
      <c r="Q208" s="164">
        <v>0</v>
      </c>
      <c r="R208" s="165">
        <v>7239.5070500000002</v>
      </c>
      <c r="S208" s="7"/>
      <c r="T208" s="7"/>
      <c r="U208" s="7"/>
      <c r="V208" s="7"/>
      <c r="W208" s="7"/>
      <c r="X208" s="7"/>
      <c r="Y208" s="7"/>
      <c r="Z208" s="7"/>
      <c r="AA208" s="7"/>
      <c r="AB208" s="7"/>
    </row>
    <row r="209" spans="1:28" ht="13.2">
      <c r="A209" s="166"/>
      <c r="B209" s="166"/>
      <c r="C209" s="162" t="s">
        <v>141</v>
      </c>
      <c r="D209" s="162" t="s">
        <v>141</v>
      </c>
      <c r="E209" s="162">
        <v>91</v>
      </c>
      <c r="F209" s="163">
        <v>0</v>
      </c>
      <c r="G209" s="164">
        <v>0</v>
      </c>
      <c r="H209" s="164">
        <v>0</v>
      </c>
      <c r="I209" s="164">
        <v>1960.96102</v>
      </c>
      <c r="J209" s="164">
        <v>3.8124600000000002</v>
      </c>
      <c r="K209" s="164">
        <v>1964.7734800000001</v>
      </c>
      <c r="L209" s="164">
        <v>1093.99432</v>
      </c>
      <c r="M209" s="164">
        <v>0</v>
      </c>
      <c r="N209" s="164">
        <v>1093.99432</v>
      </c>
      <c r="O209" s="164">
        <v>3058.7677999999996</v>
      </c>
      <c r="P209" s="164">
        <v>9016.5943599999991</v>
      </c>
      <c r="Q209" s="164">
        <v>0</v>
      </c>
      <c r="R209" s="165">
        <v>9016.5943599999991</v>
      </c>
      <c r="S209" s="7"/>
      <c r="T209" s="7"/>
      <c r="U209" s="7"/>
      <c r="V209" s="7"/>
      <c r="W209" s="7"/>
      <c r="X209" s="7"/>
      <c r="Y209" s="7"/>
      <c r="Z209" s="7"/>
      <c r="AA209" s="7"/>
      <c r="AB209" s="7"/>
    </row>
    <row r="210" spans="1:28" ht="13.2">
      <c r="A210" s="166"/>
      <c r="B210" s="166"/>
      <c r="C210" s="162" t="s">
        <v>142</v>
      </c>
      <c r="D210" s="162" t="s">
        <v>143</v>
      </c>
      <c r="E210" s="162">
        <v>90</v>
      </c>
      <c r="F210" s="163">
        <v>0</v>
      </c>
      <c r="G210" s="164">
        <v>0</v>
      </c>
      <c r="H210" s="164">
        <v>0</v>
      </c>
      <c r="I210" s="164">
        <v>1717.5325700000001</v>
      </c>
      <c r="J210" s="164">
        <v>9.1150000000000009E-2</v>
      </c>
      <c r="K210" s="164">
        <v>1717.62372</v>
      </c>
      <c r="L210" s="164">
        <v>2000.5311299999998</v>
      </c>
      <c r="M210" s="164">
        <v>0</v>
      </c>
      <c r="N210" s="164">
        <v>2000.5311299999998</v>
      </c>
      <c r="O210" s="164">
        <v>3718.1548499999999</v>
      </c>
      <c r="P210" s="164">
        <v>7818.4534699999995</v>
      </c>
      <c r="Q210" s="164">
        <v>0</v>
      </c>
      <c r="R210" s="165">
        <v>7818.4534699999995</v>
      </c>
      <c r="S210" s="7"/>
      <c r="T210" s="7"/>
      <c r="U210" s="7"/>
      <c r="V210" s="7"/>
      <c r="W210" s="7"/>
      <c r="X210" s="7"/>
      <c r="Y210" s="7"/>
      <c r="Z210" s="7"/>
      <c r="AA210" s="7"/>
      <c r="AB210" s="7"/>
    </row>
    <row r="211" spans="1:28" ht="13.2">
      <c r="A211" s="166"/>
      <c r="B211" s="166"/>
      <c r="C211" s="162" t="s">
        <v>16</v>
      </c>
      <c r="D211" s="162" t="s">
        <v>144</v>
      </c>
      <c r="E211" s="162">
        <v>17</v>
      </c>
      <c r="F211" s="163">
        <v>0</v>
      </c>
      <c r="G211" s="164">
        <v>0</v>
      </c>
      <c r="H211" s="164">
        <v>0</v>
      </c>
      <c r="I211" s="164">
        <v>5085.9684100000004</v>
      </c>
      <c r="J211" s="164">
        <v>11.415290000000001</v>
      </c>
      <c r="K211" s="164">
        <v>5097.3837000000003</v>
      </c>
      <c r="L211" s="164">
        <v>5663.1281300000001</v>
      </c>
      <c r="M211" s="164">
        <v>0</v>
      </c>
      <c r="N211" s="164">
        <v>5663.1281300000001</v>
      </c>
      <c r="O211" s="164">
        <v>10760.511829999999</v>
      </c>
      <c r="P211" s="164">
        <v>57317.54767</v>
      </c>
      <c r="Q211" s="164">
        <v>0</v>
      </c>
      <c r="R211" s="165">
        <v>57317.54767</v>
      </c>
      <c r="S211" s="7"/>
      <c r="T211" s="7"/>
      <c r="U211" s="7"/>
      <c r="V211" s="7"/>
      <c r="W211" s="7"/>
      <c r="X211" s="7"/>
      <c r="Y211" s="7"/>
      <c r="Z211" s="7"/>
      <c r="AA211" s="7"/>
      <c r="AB211" s="7"/>
    </row>
    <row r="212" spans="1:28" ht="13.2">
      <c r="A212" s="166"/>
      <c r="B212" s="166"/>
      <c r="C212" s="166"/>
      <c r="D212" s="166"/>
      <c r="E212" s="167">
        <v>35</v>
      </c>
      <c r="F212" s="168">
        <v>0</v>
      </c>
      <c r="G212" s="120">
        <v>0</v>
      </c>
      <c r="H212" s="120">
        <v>0</v>
      </c>
      <c r="I212" s="120">
        <v>3636.5335</v>
      </c>
      <c r="J212" s="120">
        <v>3.8437899999999998</v>
      </c>
      <c r="K212" s="120">
        <v>3640.3772899999999</v>
      </c>
      <c r="L212" s="120">
        <v>1826.0076799999999</v>
      </c>
      <c r="M212" s="120">
        <v>1.9000000000000001E-4</v>
      </c>
      <c r="N212" s="120">
        <v>1826.0078700000001</v>
      </c>
      <c r="O212" s="120">
        <v>5466.3851599999998</v>
      </c>
      <c r="P212" s="120">
        <v>53523.925710000003</v>
      </c>
      <c r="Q212" s="120">
        <v>0</v>
      </c>
      <c r="R212" s="169">
        <v>53523.925710000003</v>
      </c>
      <c r="S212" s="7"/>
      <c r="T212" s="7"/>
      <c r="U212" s="7"/>
      <c r="V212" s="7"/>
      <c r="W212" s="7"/>
      <c r="X212" s="7"/>
      <c r="Y212" s="7"/>
      <c r="Z212" s="7"/>
      <c r="AA212" s="7"/>
      <c r="AB212" s="7"/>
    </row>
    <row r="213" spans="1:28" ht="13.2">
      <c r="A213" s="166"/>
      <c r="B213" s="166"/>
      <c r="C213" s="166"/>
      <c r="D213" s="166"/>
      <c r="E213" s="167">
        <v>81</v>
      </c>
      <c r="F213" s="168">
        <v>0</v>
      </c>
      <c r="G213" s="120">
        <v>0</v>
      </c>
      <c r="H213" s="120">
        <v>0</v>
      </c>
      <c r="I213" s="120">
        <v>4333.4075800000001</v>
      </c>
      <c r="J213" s="120">
        <v>6.8133999999999997</v>
      </c>
      <c r="K213" s="120">
        <v>4340.2209800000001</v>
      </c>
      <c r="L213" s="120">
        <v>2781.6189199999999</v>
      </c>
      <c r="M213" s="120">
        <v>5.0099999999999997E-3</v>
      </c>
      <c r="N213" s="120">
        <v>2781.6239300000002</v>
      </c>
      <c r="O213" s="120">
        <v>7121.8449099999998</v>
      </c>
      <c r="P213" s="120">
        <v>56774.065569999999</v>
      </c>
      <c r="Q213" s="120">
        <v>0</v>
      </c>
      <c r="R213" s="169">
        <v>56774.065569999999</v>
      </c>
      <c r="S213" s="7"/>
      <c r="T213" s="7"/>
      <c r="U213" s="7"/>
      <c r="V213" s="7"/>
      <c r="W213" s="7"/>
      <c r="X213" s="7"/>
      <c r="Y213" s="7"/>
      <c r="Z213" s="7"/>
      <c r="AA213" s="7"/>
      <c r="AB213" s="7"/>
    </row>
    <row r="214" spans="1:28" ht="13.2">
      <c r="A214" s="166"/>
      <c r="B214" s="166"/>
      <c r="C214" s="166"/>
      <c r="D214" s="162" t="s">
        <v>145</v>
      </c>
      <c r="E214" s="162">
        <v>25</v>
      </c>
      <c r="F214" s="163">
        <v>0</v>
      </c>
      <c r="G214" s="164">
        <v>0</v>
      </c>
      <c r="H214" s="164">
        <v>0</v>
      </c>
      <c r="I214" s="164">
        <v>3085.65013</v>
      </c>
      <c r="J214" s="164">
        <v>6.7140000000000005E-2</v>
      </c>
      <c r="K214" s="164">
        <v>3085.7172700000001</v>
      </c>
      <c r="L214" s="164">
        <v>2394.53829</v>
      </c>
      <c r="M214" s="164">
        <v>0</v>
      </c>
      <c r="N214" s="164">
        <v>2394.53829</v>
      </c>
      <c r="O214" s="164">
        <v>5480.2555599999996</v>
      </c>
      <c r="P214" s="164">
        <v>45079.614179999997</v>
      </c>
      <c r="Q214" s="164">
        <v>0</v>
      </c>
      <c r="R214" s="165">
        <v>45079.614179999997</v>
      </c>
      <c r="S214" s="7"/>
      <c r="T214" s="7"/>
      <c r="U214" s="7"/>
      <c r="V214" s="7"/>
      <c r="W214" s="7"/>
      <c r="X214" s="7"/>
      <c r="Y214" s="7"/>
      <c r="Z214" s="7"/>
      <c r="AA214" s="7"/>
      <c r="AB214" s="7"/>
    </row>
    <row r="215" spans="1:28" ht="13.2">
      <c r="A215" s="166"/>
      <c r="B215" s="166"/>
      <c r="C215" s="166"/>
      <c r="D215" s="162" t="s">
        <v>146</v>
      </c>
      <c r="E215" s="162">
        <v>6</v>
      </c>
      <c r="F215" s="163">
        <v>0</v>
      </c>
      <c r="G215" s="164">
        <v>0</v>
      </c>
      <c r="H215" s="164">
        <v>0</v>
      </c>
      <c r="I215" s="164">
        <v>4683.8032999999996</v>
      </c>
      <c r="J215" s="164">
        <v>0.17166999999999999</v>
      </c>
      <c r="K215" s="164">
        <v>4683.9749699999993</v>
      </c>
      <c r="L215" s="164">
        <v>9787.334859999999</v>
      </c>
      <c r="M215" s="164">
        <v>0</v>
      </c>
      <c r="N215" s="164">
        <v>9787.334859999999</v>
      </c>
      <c r="O215" s="164">
        <v>14471.30983</v>
      </c>
      <c r="P215" s="164">
        <v>51222.049129999999</v>
      </c>
      <c r="Q215" s="164">
        <v>0</v>
      </c>
      <c r="R215" s="165">
        <v>51222.049129999999</v>
      </c>
      <c r="S215" s="7"/>
      <c r="T215" s="7"/>
      <c r="U215" s="7"/>
      <c r="V215" s="7"/>
      <c r="W215" s="7"/>
      <c r="X215" s="7"/>
      <c r="Y215" s="7"/>
      <c r="Z215" s="7"/>
      <c r="AA215" s="7"/>
      <c r="AB215" s="7"/>
    </row>
    <row r="216" spans="1:28" ht="13.2">
      <c r="A216" s="166"/>
      <c r="B216" s="166"/>
      <c r="C216" s="166"/>
      <c r="D216" s="166"/>
      <c r="E216" s="167">
        <v>16</v>
      </c>
      <c r="F216" s="168">
        <v>0</v>
      </c>
      <c r="G216" s="120">
        <v>0</v>
      </c>
      <c r="H216" s="120">
        <v>0</v>
      </c>
      <c r="I216" s="120">
        <v>4677.1749900000004</v>
      </c>
      <c r="J216" s="120">
        <v>3.3639299999999999</v>
      </c>
      <c r="K216" s="120">
        <v>4680.53892</v>
      </c>
      <c r="L216" s="120">
        <v>4486.8687499999996</v>
      </c>
      <c r="M216" s="120">
        <v>0</v>
      </c>
      <c r="N216" s="120">
        <v>4486.8687499999996</v>
      </c>
      <c r="O216" s="120">
        <v>9167.4076700000005</v>
      </c>
      <c r="P216" s="120">
        <v>70367.069040000002</v>
      </c>
      <c r="Q216" s="120">
        <v>0</v>
      </c>
      <c r="R216" s="169">
        <v>70367.069040000002</v>
      </c>
      <c r="S216" s="7"/>
      <c r="T216" s="7"/>
      <c r="U216" s="7"/>
      <c r="V216" s="7"/>
      <c r="W216" s="7"/>
      <c r="X216" s="7"/>
      <c r="Y216" s="7"/>
      <c r="Z216" s="7"/>
      <c r="AA216" s="7"/>
      <c r="AB216" s="7"/>
    </row>
    <row r="217" spans="1:28" ht="13.2">
      <c r="A217" s="166"/>
      <c r="B217" s="166"/>
      <c r="C217" s="166"/>
      <c r="D217" s="166"/>
      <c r="E217" s="167">
        <v>28</v>
      </c>
      <c r="F217" s="168">
        <v>0</v>
      </c>
      <c r="G217" s="120">
        <v>0</v>
      </c>
      <c r="H217" s="120">
        <v>0</v>
      </c>
      <c r="I217" s="120">
        <v>4683.6263499999995</v>
      </c>
      <c r="J217" s="120">
        <v>45.549510000000005</v>
      </c>
      <c r="K217" s="120">
        <v>4729.1758600000003</v>
      </c>
      <c r="L217" s="120">
        <v>10224.015439999999</v>
      </c>
      <c r="M217" s="120">
        <v>0</v>
      </c>
      <c r="N217" s="120">
        <v>10224.015439999999</v>
      </c>
      <c r="O217" s="120">
        <v>14953.1913</v>
      </c>
      <c r="P217" s="120">
        <v>43183.761399999996</v>
      </c>
      <c r="Q217" s="120">
        <v>0</v>
      </c>
      <c r="R217" s="169">
        <v>43183.761399999996</v>
      </c>
      <c r="S217" s="7"/>
      <c r="T217" s="7"/>
      <c r="U217" s="7"/>
      <c r="V217" s="7"/>
      <c r="W217" s="7"/>
      <c r="X217" s="7"/>
      <c r="Y217" s="7"/>
      <c r="Z217" s="7"/>
      <c r="AA217" s="7"/>
      <c r="AB217" s="7"/>
    </row>
    <row r="218" spans="1:28" ht="13.2">
      <c r="A218" s="166"/>
      <c r="B218" s="166"/>
      <c r="C218" s="166"/>
      <c r="D218" s="162" t="s">
        <v>16</v>
      </c>
      <c r="E218" s="162">
        <v>8</v>
      </c>
      <c r="F218" s="163">
        <v>0</v>
      </c>
      <c r="G218" s="164">
        <v>0</v>
      </c>
      <c r="H218" s="164">
        <v>0</v>
      </c>
      <c r="I218" s="164">
        <v>7784.9147400000002</v>
      </c>
      <c r="J218" s="164">
        <v>25.459630000000001</v>
      </c>
      <c r="K218" s="164">
        <v>7810.3743700000005</v>
      </c>
      <c r="L218" s="164">
        <v>56431.397560000005</v>
      </c>
      <c r="M218" s="164">
        <v>1.56E-3</v>
      </c>
      <c r="N218" s="164">
        <v>56431.399119999995</v>
      </c>
      <c r="O218" s="164">
        <v>64241.77349</v>
      </c>
      <c r="P218" s="164">
        <v>63252.823100000001</v>
      </c>
      <c r="Q218" s="164">
        <v>0</v>
      </c>
      <c r="R218" s="165">
        <v>63252.823100000001</v>
      </c>
      <c r="S218" s="7"/>
      <c r="T218" s="7"/>
      <c r="U218" s="7"/>
      <c r="V218" s="7"/>
      <c r="W218" s="7"/>
      <c r="X218" s="7"/>
      <c r="Y218" s="7"/>
      <c r="Z218" s="7"/>
      <c r="AA218" s="7"/>
      <c r="AB218" s="7"/>
    </row>
    <row r="219" spans="1:28" ht="13.2">
      <c r="A219" s="166"/>
      <c r="B219" s="166"/>
      <c r="C219" s="166"/>
      <c r="D219" s="162" t="s">
        <v>149</v>
      </c>
      <c r="E219" s="162">
        <v>3</v>
      </c>
      <c r="F219" s="163">
        <v>0</v>
      </c>
      <c r="G219" s="164">
        <v>0</v>
      </c>
      <c r="H219" s="164">
        <v>0</v>
      </c>
      <c r="I219" s="164">
        <v>6765.1669499999998</v>
      </c>
      <c r="J219" s="164">
        <v>120.94758999999999</v>
      </c>
      <c r="K219" s="164">
        <v>6886.1145400000005</v>
      </c>
      <c r="L219" s="164">
        <v>30916.85845</v>
      </c>
      <c r="M219" s="164">
        <v>9.3999999999999997E-4</v>
      </c>
      <c r="N219" s="164">
        <v>30916.859390000001</v>
      </c>
      <c r="O219" s="164">
        <v>37802.97393</v>
      </c>
      <c r="P219" s="164">
        <v>47462.664250000002</v>
      </c>
      <c r="Q219" s="164">
        <v>0</v>
      </c>
      <c r="R219" s="165">
        <v>47462.664250000002</v>
      </c>
      <c r="S219" s="7"/>
      <c r="T219" s="7"/>
      <c r="U219" s="7"/>
      <c r="V219" s="7"/>
      <c r="W219" s="7"/>
      <c r="X219" s="7"/>
      <c r="Y219" s="7"/>
      <c r="Z219" s="7"/>
      <c r="AA219" s="7"/>
      <c r="AB219" s="7"/>
    </row>
    <row r="220" spans="1:28" ht="13.2">
      <c r="A220" s="166"/>
      <c r="B220" s="166"/>
      <c r="C220" s="166"/>
      <c r="D220" s="166"/>
      <c r="E220" s="167">
        <v>30</v>
      </c>
      <c r="F220" s="168">
        <v>0</v>
      </c>
      <c r="G220" s="120">
        <v>0</v>
      </c>
      <c r="H220" s="120">
        <v>0</v>
      </c>
      <c r="I220" s="120">
        <v>8441.3834200000001</v>
      </c>
      <c r="J220" s="120">
        <v>0.59341999999999995</v>
      </c>
      <c r="K220" s="120">
        <v>8441.9768399999994</v>
      </c>
      <c r="L220" s="120">
        <v>12351.245789999999</v>
      </c>
      <c r="M220" s="120">
        <v>0</v>
      </c>
      <c r="N220" s="120">
        <v>12351.245789999999</v>
      </c>
      <c r="O220" s="120">
        <v>20793.22263</v>
      </c>
      <c r="P220" s="120">
        <v>97323.843349999996</v>
      </c>
      <c r="Q220" s="120">
        <v>0</v>
      </c>
      <c r="R220" s="169">
        <v>97323.843349999996</v>
      </c>
      <c r="S220" s="7"/>
      <c r="T220" s="7"/>
      <c r="U220" s="7"/>
      <c r="V220" s="7"/>
      <c r="W220" s="7"/>
      <c r="X220" s="7"/>
      <c r="Y220" s="7"/>
      <c r="Z220" s="7"/>
      <c r="AA220" s="7"/>
      <c r="AB220" s="7"/>
    </row>
    <row r="221" spans="1:28" ht="13.2">
      <c r="A221" s="166"/>
      <c r="B221" s="166"/>
      <c r="C221" s="166"/>
      <c r="D221" s="162" t="s">
        <v>150</v>
      </c>
      <c r="E221" s="162">
        <v>125</v>
      </c>
      <c r="F221" s="163">
        <v>0</v>
      </c>
      <c r="G221" s="164">
        <v>0</v>
      </c>
      <c r="H221" s="164">
        <v>0</v>
      </c>
      <c r="I221" s="164">
        <v>126.92531</v>
      </c>
      <c r="J221" s="164">
        <v>0</v>
      </c>
      <c r="K221" s="164">
        <v>126.92531</v>
      </c>
      <c r="L221" s="164">
        <v>0</v>
      </c>
      <c r="M221" s="164">
        <v>0</v>
      </c>
      <c r="N221" s="164">
        <v>0</v>
      </c>
      <c r="O221" s="164">
        <v>126.92531</v>
      </c>
      <c r="P221" s="164">
        <v>4783.3154800000002</v>
      </c>
      <c r="Q221" s="164">
        <v>0</v>
      </c>
      <c r="R221" s="165">
        <v>4783.3154800000002</v>
      </c>
      <c r="S221" s="7"/>
      <c r="T221" s="7"/>
      <c r="U221" s="7"/>
      <c r="V221" s="7"/>
      <c r="W221" s="7"/>
      <c r="X221" s="7"/>
      <c r="Y221" s="7"/>
      <c r="Z221" s="7"/>
      <c r="AA221" s="7"/>
      <c r="AB221" s="7"/>
    </row>
    <row r="222" spans="1:28" ht="13.2">
      <c r="A222" s="166"/>
      <c r="B222" s="166"/>
      <c r="C222" s="166"/>
      <c r="D222" s="162" t="s">
        <v>151</v>
      </c>
      <c r="E222" s="162">
        <v>97</v>
      </c>
      <c r="F222" s="163">
        <v>0</v>
      </c>
      <c r="G222" s="164">
        <v>0</v>
      </c>
      <c r="H222" s="164">
        <v>0</v>
      </c>
      <c r="I222" s="164">
        <v>3411.0360900000001</v>
      </c>
      <c r="J222" s="164">
        <v>74.743570000000005</v>
      </c>
      <c r="K222" s="164">
        <v>3485.7796600000001</v>
      </c>
      <c r="L222" s="164">
        <v>2478.0110399999999</v>
      </c>
      <c r="M222" s="164">
        <v>0</v>
      </c>
      <c r="N222" s="164">
        <v>2478.0110399999999</v>
      </c>
      <c r="O222" s="164">
        <v>5963.7907000000005</v>
      </c>
      <c r="P222" s="164">
        <v>36965.136290000002</v>
      </c>
      <c r="Q222" s="164">
        <v>0</v>
      </c>
      <c r="R222" s="165">
        <v>36965.136290000002</v>
      </c>
      <c r="S222" s="7"/>
      <c r="T222" s="7"/>
      <c r="U222" s="7"/>
      <c r="V222" s="7"/>
      <c r="W222" s="7"/>
      <c r="X222" s="7"/>
      <c r="Y222" s="7"/>
      <c r="Z222" s="7"/>
      <c r="AA222" s="7"/>
      <c r="AB222" s="7"/>
    </row>
    <row r="223" spans="1:28" ht="13.2">
      <c r="A223" s="166"/>
      <c r="B223" s="166"/>
      <c r="C223" s="166"/>
      <c r="D223" s="162" t="s">
        <v>152</v>
      </c>
      <c r="E223" s="162">
        <v>1</v>
      </c>
      <c r="F223" s="163">
        <v>0</v>
      </c>
      <c r="G223" s="164">
        <v>0</v>
      </c>
      <c r="H223" s="164">
        <v>0</v>
      </c>
      <c r="I223" s="164">
        <v>8555.8697599999996</v>
      </c>
      <c r="J223" s="164">
        <v>27.787830000000003</v>
      </c>
      <c r="K223" s="164">
        <v>8583.6575900000007</v>
      </c>
      <c r="L223" s="164">
        <v>1490919.2003900001</v>
      </c>
      <c r="M223" s="164">
        <v>19468.885010000002</v>
      </c>
      <c r="N223" s="164">
        <v>1510388.0854</v>
      </c>
      <c r="O223" s="164">
        <v>1518971.7429899999</v>
      </c>
      <c r="P223" s="164">
        <v>4209.1782000000003</v>
      </c>
      <c r="Q223" s="164">
        <v>0</v>
      </c>
      <c r="R223" s="165">
        <v>4209.1782000000003</v>
      </c>
      <c r="S223" s="7"/>
      <c r="T223" s="7"/>
      <c r="U223" s="7"/>
      <c r="V223" s="7"/>
      <c r="W223" s="7"/>
      <c r="X223" s="7"/>
      <c r="Y223" s="7"/>
      <c r="Z223" s="7"/>
      <c r="AA223" s="7"/>
      <c r="AB223" s="7"/>
    </row>
    <row r="224" spans="1:28" ht="13.2">
      <c r="A224" s="166"/>
      <c r="B224" s="166"/>
      <c r="C224" s="166"/>
      <c r="D224" s="162" t="s">
        <v>153</v>
      </c>
      <c r="E224" s="162">
        <v>9</v>
      </c>
      <c r="F224" s="163">
        <v>0</v>
      </c>
      <c r="G224" s="164">
        <v>0</v>
      </c>
      <c r="H224" s="164">
        <v>0</v>
      </c>
      <c r="I224" s="164">
        <v>6040.0338700000002</v>
      </c>
      <c r="J224" s="164">
        <v>100.37927999999999</v>
      </c>
      <c r="K224" s="164">
        <v>6140.4131500000003</v>
      </c>
      <c r="L224" s="164">
        <v>8614.1116199999997</v>
      </c>
      <c r="M224" s="164">
        <v>1.9E-3</v>
      </c>
      <c r="N224" s="164">
        <v>8614.113519999999</v>
      </c>
      <c r="O224" s="164">
        <v>14754.526669999999</v>
      </c>
      <c r="P224" s="164">
        <v>69420.861449999997</v>
      </c>
      <c r="Q224" s="164">
        <v>0</v>
      </c>
      <c r="R224" s="165">
        <v>69420.861449999997</v>
      </c>
      <c r="S224" s="7"/>
      <c r="T224" s="7"/>
      <c r="U224" s="7"/>
      <c r="V224" s="7"/>
      <c r="W224" s="7"/>
      <c r="X224" s="7"/>
      <c r="Y224" s="7"/>
      <c r="Z224" s="7"/>
      <c r="AA224" s="7"/>
      <c r="AB224" s="7"/>
    </row>
    <row r="225" spans="1:28" ht="13.2">
      <c r="A225" s="166"/>
      <c r="B225" s="166"/>
      <c r="C225" s="166"/>
      <c r="D225" s="166"/>
      <c r="E225" s="167">
        <v>53</v>
      </c>
      <c r="F225" s="168">
        <v>0</v>
      </c>
      <c r="G225" s="120">
        <v>0</v>
      </c>
      <c r="H225" s="120">
        <v>0</v>
      </c>
      <c r="I225" s="120">
        <v>3205.0787700000001</v>
      </c>
      <c r="J225" s="120">
        <v>2.0019100000000001</v>
      </c>
      <c r="K225" s="120">
        <v>3207.08068</v>
      </c>
      <c r="L225" s="120">
        <v>1678.40023</v>
      </c>
      <c r="M225" s="120">
        <v>0</v>
      </c>
      <c r="N225" s="120">
        <v>1678.40023</v>
      </c>
      <c r="O225" s="120">
        <v>4885.4809100000002</v>
      </c>
      <c r="P225" s="120">
        <v>39112.599569999998</v>
      </c>
      <c r="Q225" s="120">
        <v>0</v>
      </c>
      <c r="R225" s="169">
        <v>39112.599569999998</v>
      </c>
      <c r="S225" s="7"/>
      <c r="T225" s="7"/>
      <c r="U225" s="7"/>
      <c r="V225" s="7"/>
      <c r="W225" s="7"/>
      <c r="X225" s="7"/>
      <c r="Y225" s="7"/>
      <c r="Z225" s="7"/>
      <c r="AA225" s="7"/>
      <c r="AB225" s="7"/>
    </row>
    <row r="226" spans="1:28" ht="13.2">
      <c r="A226" s="166"/>
      <c r="B226" s="166"/>
      <c r="C226" s="166"/>
      <c r="D226" s="166"/>
      <c r="E226" s="167">
        <v>130</v>
      </c>
      <c r="F226" s="168">
        <v>0</v>
      </c>
      <c r="G226" s="120">
        <v>0</v>
      </c>
      <c r="H226" s="120">
        <v>0</v>
      </c>
      <c r="I226" s="120">
        <v>62.31221</v>
      </c>
      <c r="J226" s="120">
        <v>0</v>
      </c>
      <c r="K226" s="120">
        <v>62.31221</v>
      </c>
      <c r="L226" s="120">
        <v>0</v>
      </c>
      <c r="M226" s="120">
        <v>0</v>
      </c>
      <c r="N226" s="120">
        <v>0</v>
      </c>
      <c r="O226" s="120">
        <v>62.31221</v>
      </c>
      <c r="P226" s="120">
        <v>4309.1632099999997</v>
      </c>
      <c r="Q226" s="120">
        <v>0</v>
      </c>
      <c r="R226" s="169">
        <v>4309.1632099999997</v>
      </c>
      <c r="S226" s="7"/>
      <c r="T226" s="7"/>
      <c r="U226" s="7"/>
      <c r="V226" s="7"/>
      <c r="W226" s="7"/>
      <c r="X226" s="7"/>
      <c r="Y226" s="7"/>
      <c r="Z226" s="7"/>
      <c r="AA226" s="7"/>
      <c r="AB226" s="7"/>
    </row>
    <row r="227" spans="1:28" ht="13.2">
      <c r="A227" s="166"/>
      <c r="B227" s="166"/>
      <c r="C227" s="166"/>
      <c r="D227" s="162" t="s">
        <v>156</v>
      </c>
      <c r="E227" s="162">
        <v>12</v>
      </c>
      <c r="F227" s="163">
        <v>0</v>
      </c>
      <c r="G227" s="164">
        <v>0</v>
      </c>
      <c r="H227" s="164">
        <v>0</v>
      </c>
      <c r="I227" s="164">
        <v>5809.7582999999995</v>
      </c>
      <c r="J227" s="164">
        <v>65.287660000000002</v>
      </c>
      <c r="K227" s="164">
        <v>5875.0459600000004</v>
      </c>
      <c r="L227" s="164">
        <v>8993.9662599999992</v>
      </c>
      <c r="M227" s="164">
        <v>0</v>
      </c>
      <c r="N227" s="164">
        <v>8993.9662599999992</v>
      </c>
      <c r="O227" s="164">
        <v>14869.012220000001</v>
      </c>
      <c r="P227" s="164">
        <v>53847.591659999998</v>
      </c>
      <c r="Q227" s="164">
        <v>0</v>
      </c>
      <c r="R227" s="165">
        <v>53847.591659999998</v>
      </c>
      <c r="S227" s="7"/>
      <c r="T227" s="7"/>
      <c r="U227" s="7"/>
      <c r="V227" s="7"/>
      <c r="W227" s="7"/>
      <c r="X227" s="7"/>
      <c r="Y227" s="7"/>
      <c r="Z227" s="7"/>
      <c r="AA227" s="7"/>
      <c r="AB227" s="7"/>
    </row>
    <row r="228" spans="1:28" ht="13.2">
      <c r="A228" s="166"/>
      <c r="B228" s="166"/>
      <c r="C228" s="166"/>
      <c r="D228" s="166"/>
      <c r="E228" s="167">
        <v>13</v>
      </c>
      <c r="F228" s="168">
        <v>0</v>
      </c>
      <c r="G228" s="120">
        <v>0</v>
      </c>
      <c r="H228" s="120">
        <v>0</v>
      </c>
      <c r="I228" s="120">
        <v>7059.5191599999998</v>
      </c>
      <c r="J228" s="120">
        <v>12.74112</v>
      </c>
      <c r="K228" s="120">
        <v>7072.2602800000004</v>
      </c>
      <c r="L228" s="120">
        <v>16577.933550000002</v>
      </c>
      <c r="M228" s="120">
        <v>1.33E-3</v>
      </c>
      <c r="N228" s="120">
        <v>16577.934880000001</v>
      </c>
      <c r="O228" s="120">
        <v>23650.195159999999</v>
      </c>
      <c r="P228" s="120">
        <v>54417.751560000004</v>
      </c>
      <c r="Q228" s="120">
        <v>0</v>
      </c>
      <c r="R228" s="169">
        <v>54417.751560000004</v>
      </c>
      <c r="S228" s="7"/>
      <c r="T228" s="7"/>
      <c r="U228" s="7"/>
      <c r="V228" s="7"/>
      <c r="W228" s="7"/>
      <c r="X228" s="7"/>
      <c r="Y228" s="7"/>
      <c r="Z228" s="7"/>
      <c r="AA228" s="7"/>
      <c r="AB228" s="7"/>
    </row>
    <row r="229" spans="1:28" ht="13.2">
      <c r="A229" s="166"/>
      <c r="B229" s="166"/>
      <c r="C229" s="166"/>
      <c r="D229" s="166"/>
      <c r="E229" s="167">
        <v>102</v>
      </c>
      <c r="F229" s="168">
        <v>0</v>
      </c>
      <c r="G229" s="120">
        <v>0</v>
      </c>
      <c r="H229" s="120">
        <v>0</v>
      </c>
      <c r="I229" s="120">
        <v>2714.3188999999998</v>
      </c>
      <c r="J229" s="120">
        <v>8.6169999999999997E-2</v>
      </c>
      <c r="K229" s="120">
        <v>2714.4050699999998</v>
      </c>
      <c r="L229" s="120">
        <v>3578.3017500000001</v>
      </c>
      <c r="M229" s="120">
        <v>0</v>
      </c>
      <c r="N229" s="120">
        <v>3578.3017500000001</v>
      </c>
      <c r="O229" s="120">
        <v>6292.7068200000003</v>
      </c>
      <c r="P229" s="120">
        <v>37344.146609999996</v>
      </c>
      <c r="Q229" s="120">
        <v>0</v>
      </c>
      <c r="R229" s="169">
        <v>37344.146609999996</v>
      </c>
      <c r="S229" s="7"/>
      <c r="T229" s="7"/>
      <c r="U229" s="7"/>
      <c r="V229" s="7"/>
      <c r="W229" s="7"/>
      <c r="X229" s="7"/>
      <c r="Y229" s="7"/>
      <c r="Z229" s="7"/>
      <c r="AA229" s="7"/>
      <c r="AB229" s="7"/>
    </row>
    <row r="230" spans="1:28" ht="13.2">
      <c r="A230" s="166"/>
      <c r="B230" s="166"/>
      <c r="C230" s="166"/>
      <c r="D230" s="162" t="s">
        <v>157</v>
      </c>
      <c r="E230" s="162">
        <v>82</v>
      </c>
      <c r="F230" s="163">
        <v>0</v>
      </c>
      <c r="G230" s="164">
        <v>0</v>
      </c>
      <c r="H230" s="164">
        <v>0</v>
      </c>
      <c r="I230" s="164">
        <v>4975.5724</v>
      </c>
      <c r="J230" s="164">
        <v>9.0039400000000001</v>
      </c>
      <c r="K230" s="164">
        <v>4984.5763399999996</v>
      </c>
      <c r="L230" s="164">
        <v>18071.7621</v>
      </c>
      <c r="M230" s="164">
        <v>0</v>
      </c>
      <c r="N230" s="164">
        <v>18071.7621</v>
      </c>
      <c r="O230" s="164">
        <v>23056.33844</v>
      </c>
      <c r="P230" s="164">
        <v>45131.582880000002</v>
      </c>
      <c r="Q230" s="164">
        <v>0</v>
      </c>
      <c r="R230" s="165">
        <v>45131.582880000002</v>
      </c>
      <c r="S230" s="7"/>
      <c r="T230" s="7"/>
      <c r="U230" s="7"/>
      <c r="V230" s="7"/>
      <c r="W230" s="7"/>
      <c r="X230" s="7"/>
      <c r="Y230" s="7"/>
      <c r="Z230" s="7"/>
      <c r="AA230" s="7"/>
      <c r="AB230" s="7"/>
    </row>
    <row r="231" spans="1:28" ht="13.2">
      <c r="A231" s="166"/>
      <c r="B231" s="166"/>
      <c r="C231" s="166"/>
      <c r="D231" s="162" t="s">
        <v>158</v>
      </c>
      <c r="E231" s="162">
        <v>15</v>
      </c>
      <c r="F231" s="163">
        <v>0</v>
      </c>
      <c r="G231" s="164">
        <v>0</v>
      </c>
      <c r="H231" s="164">
        <v>0</v>
      </c>
      <c r="I231" s="164">
        <v>4149.3267799999994</v>
      </c>
      <c r="J231" s="164">
        <v>128.41798</v>
      </c>
      <c r="K231" s="164">
        <v>4277.7447599999996</v>
      </c>
      <c r="L231" s="164">
        <v>13643.96003</v>
      </c>
      <c r="M231" s="164">
        <v>1.328E-2</v>
      </c>
      <c r="N231" s="164">
        <v>13643.973310000001</v>
      </c>
      <c r="O231" s="164">
        <v>17921.718069999999</v>
      </c>
      <c r="P231" s="164">
        <v>45927.682719999997</v>
      </c>
      <c r="Q231" s="164">
        <v>0</v>
      </c>
      <c r="R231" s="165">
        <v>45927.682719999997</v>
      </c>
      <c r="S231" s="7"/>
      <c r="T231" s="7"/>
      <c r="U231" s="7"/>
      <c r="V231" s="7"/>
      <c r="W231" s="7"/>
      <c r="X231" s="7"/>
      <c r="Y231" s="7"/>
      <c r="Z231" s="7"/>
      <c r="AA231" s="7"/>
      <c r="AB231" s="7"/>
    </row>
    <row r="232" spans="1:28" ht="13.2">
      <c r="A232" s="166"/>
      <c r="B232" s="166"/>
      <c r="C232" s="166"/>
      <c r="D232" s="166"/>
      <c r="E232" s="167">
        <v>100</v>
      </c>
      <c r="F232" s="168">
        <v>0</v>
      </c>
      <c r="G232" s="120">
        <v>0</v>
      </c>
      <c r="H232" s="120">
        <v>0</v>
      </c>
      <c r="I232" s="120">
        <v>2178.13501</v>
      </c>
      <c r="J232" s="120">
        <v>2.128E-2</v>
      </c>
      <c r="K232" s="120">
        <v>2178.1562899999999</v>
      </c>
      <c r="L232" s="120">
        <v>2319.8843099999999</v>
      </c>
      <c r="M232" s="120">
        <v>0</v>
      </c>
      <c r="N232" s="120">
        <v>2319.8843099999999</v>
      </c>
      <c r="O232" s="120">
        <v>4498.0405999999994</v>
      </c>
      <c r="P232" s="120">
        <v>9039.4116699999995</v>
      </c>
      <c r="Q232" s="120">
        <v>0</v>
      </c>
      <c r="R232" s="169">
        <v>9039.4116699999995</v>
      </c>
      <c r="S232" s="7"/>
      <c r="T232" s="7"/>
      <c r="U232" s="7"/>
      <c r="V232" s="7"/>
      <c r="W232" s="7"/>
      <c r="X232" s="7"/>
      <c r="Y232" s="7"/>
      <c r="Z232" s="7"/>
      <c r="AA232" s="7"/>
      <c r="AB232" s="7"/>
    </row>
    <row r="233" spans="1:28" ht="13.2">
      <c r="A233" s="166"/>
      <c r="B233" s="166"/>
      <c r="C233" s="166"/>
      <c r="D233" s="162" t="s">
        <v>160</v>
      </c>
      <c r="E233" s="162">
        <v>38</v>
      </c>
      <c r="F233" s="163">
        <v>0</v>
      </c>
      <c r="G233" s="164">
        <v>0</v>
      </c>
      <c r="H233" s="164">
        <v>0</v>
      </c>
      <c r="I233" s="164">
        <v>8875.1020700000008</v>
      </c>
      <c r="J233" s="164">
        <v>163.29181</v>
      </c>
      <c r="K233" s="164">
        <v>9038.3938800000014</v>
      </c>
      <c r="L233" s="164">
        <v>36971.454250000003</v>
      </c>
      <c r="M233" s="164">
        <v>27.360880000000002</v>
      </c>
      <c r="N233" s="164">
        <v>36998.815130000003</v>
      </c>
      <c r="O233" s="164">
        <v>46037.209009999999</v>
      </c>
      <c r="P233" s="164">
        <v>37012.183960000002</v>
      </c>
      <c r="Q233" s="164">
        <v>0</v>
      </c>
      <c r="R233" s="165">
        <v>37012.183960000002</v>
      </c>
      <c r="S233" s="7"/>
      <c r="T233" s="7"/>
      <c r="U233" s="7"/>
      <c r="V233" s="7"/>
      <c r="W233" s="7"/>
      <c r="X233" s="7"/>
      <c r="Y233" s="7"/>
      <c r="Z233" s="7"/>
      <c r="AA233" s="7"/>
      <c r="AB233" s="7"/>
    </row>
    <row r="234" spans="1:28" ht="13.2">
      <c r="A234" s="166"/>
      <c r="B234" s="166"/>
      <c r="C234" s="166"/>
      <c r="D234" s="162" t="s">
        <v>162</v>
      </c>
      <c r="E234" s="162">
        <v>80</v>
      </c>
      <c r="F234" s="163">
        <v>0</v>
      </c>
      <c r="G234" s="164">
        <v>0</v>
      </c>
      <c r="H234" s="164">
        <v>0</v>
      </c>
      <c r="I234" s="164">
        <v>5197.5480399999997</v>
      </c>
      <c r="J234" s="164">
        <v>0.67271999999999998</v>
      </c>
      <c r="K234" s="164">
        <v>5198.2207600000002</v>
      </c>
      <c r="L234" s="164">
        <v>3093.0054300000002</v>
      </c>
      <c r="M234" s="164">
        <v>9.4399999999999987E-3</v>
      </c>
      <c r="N234" s="164">
        <v>3093.01487</v>
      </c>
      <c r="O234" s="164">
        <v>8291.2356299999992</v>
      </c>
      <c r="P234" s="164">
        <v>55110.316149999999</v>
      </c>
      <c r="Q234" s="164">
        <v>0</v>
      </c>
      <c r="R234" s="165">
        <v>55110.316149999999</v>
      </c>
      <c r="S234" s="7"/>
      <c r="T234" s="7"/>
      <c r="U234" s="7"/>
      <c r="V234" s="7"/>
      <c r="W234" s="7"/>
      <c r="X234" s="7"/>
      <c r="Y234" s="7"/>
      <c r="Z234" s="7"/>
      <c r="AA234" s="7"/>
      <c r="AB234" s="7"/>
    </row>
    <row r="235" spans="1:28" ht="13.2">
      <c r="A235" s="166"/>
      <c r="B235" s="166"/>
      <c r="C235" s="166"/>
      <c r="D235" s="162" t="s">
        <v>163</v>
      </c>
      <c r="E235" s="162">
        <v>99</v>
      </c>
      <c r="F235" s="163">
        <v>0</v>
      </c>
      <c r="G235" s="164">
        <v>0</v>
      </c>
      <c r="H235" s="164">
        <v>0</v>
      </c>
      <c r="I235" s="164">
        <v>2652.7907300000002</v>
      </c>
      <c r="J235" s="164">
        <v>3.59483</v>
      </c>
      <c r="K235" s="164">
        <v>2656.3855600000002</v>
      </c>
      <c r="L235" s="164">
        <v>1829.3212900000001</v>
      </c>
      <c r="M235" s="164">
        <v>1.1799999999999998E-3</v>
      </c>
      <c r="N235" s="164">
        <v>1829.3224700000001</v>
      </c>
      <c r="O235" s="164">
        <v>4485.7080300000007</v>
      </c>
      <c r="P235" s="164">
        <v>31447.82777</v>
      </c>
      <c r="Q235" s="164">
        <v>0</v>
      </c>
      <c r="R235" s="165">
        <v>31447.82777</v>
      </c>
      <c r="S235" s="7"/>
      <c r="T235" s="7"/>
      <c r="U235" s="7"/>
      <c r="V235" s="7"/>
      <c r="W235" s="7"/>
      <c r="X235" s="7"/>
      <c r="Y235" s="7"/>
      <c r="Z235" s="7"/>
      <c r="AA235" s="7"/>
      <c r="AB235" s="7"/>
    </row>
    <row r="236" spans="1:28" ht="13.2">
      <c r="A236" s="166"/>
      <c r="B236" s="166"/>
      <c r="C236" s="166"/>
      <c r="D236" s="166"/>
      <c r="E236" s="167">
        <v>101</v>
      </c>
      <c r="F236" s="168">
        <v>0</v>
      </c>
      <c r="G236" s="120">
        <v>0</v>
      </c>
      <c r="H236" s="120">
        <v>0</v>
      </c>
      <c r="I236" s="120">
        <v>2624.35077</v>
      </c>
      <c r="J236" s="120">
        <v>3.9135300000000002</v>
      </c>
      <c r="K236" s="120">
        <v>2628.2642999999998</v>
      </c>
      <c r="L236" s="120">
        <v>4065.4109500000004</v>
      </c>
      <c r="M236" s="120">
        <v>0</v>
      </c>
      <c r="N236" s="120">
        <v>4065.4109500000004</v>
      </c>
      <c r="O236" s="120">
        <v>6693.6752500000002</v>
      </c>
      <c r="P236" s="120">
        <v>32479.80817</v>
      </c>
      <c r="Q236" s="120">
        <v>0</v>
      </c>
      <c r="R236" s="169">
        <v>32479.80817</v>
      </c>
      <c r="S236" s="7"/>
      <c r="T236" s="7"/>
      <c r="U236" s="7"/>
      <c r="V236" s="7"/>
      <c r="W236" s="7"/>
      <c r="X236" s="7"/>
      <c r="Y236" s="7"/>
      <c r="Z236" s="7"/>
      <c r="AA236" s="7"/>
      <c r="AB236" s="7"/>
    </row>
    <row r="237" spans="1:28" ht="13.2">
      <c r="A237" s="166"/>
      <c r="B237" s="166"/>
      <c r="C237" s="166"/>
      <c r="D237" s="162" t="s">
        <v>164</v>
      </c>
      <c r="E237" s="162">
        <v>27</v>
      </c>
      <c r="F237" s="163">
        <v>0</v>
      </c>
      <c r="G237" s="164">
        <v>0</v>
      </c>
      <c r="H237" s="164">
        <v>0</v>
      </c>
      <c r="I237" s="164">
        <v>3439.9046899999998</v>
      </c>
      <c r="J237" s="164">
        <v>5.2981800000000003</v>
      </c>
      <c r="K237" s="164">
        <v>3445.2028700000001</v>
      </c>
      <c r="L237" s="164">
        <v>10523.33461</v>
      </c>
      <c r="M237" s="164">
        <v>9.9399999999999992E-3</v>
      </c>
      <c r="N237" s="164">
        <v>10523.344550000002</v>
      </c>
      <c r="O237" s="164">
        <v>13968.547420000001</v>
      </c>
      <c r="P237" s="164">
        <v>46588.335610000002</v>
      </c>
      <c r="Q237" s="164">
        <v>0</v>
      </c>
      <c r="R237" s="165">
        <v>46588.335610000002</v>
      </c>
      <c r="S237" s="7"/>
      <c r="T237" s="7"/>
      <c r="U237" s="7"/>
      <c r="V237" s="7"/>
      <c r="W237" s="7"/>
      <c r="X237" s="7"/>
      <c r="Y237" s="7"/>
      <c r="Z237" s="7"/>
      <c r="AA237" s="7"/>
      <c r="AB237" s="7"/>
    </row>
    <row r="238" spans="1:28" ht="13.2">
      <c r="A238" s="166"/>
      <c r="B238" s="166"/>
      <c r="C238" s="166"/>
      <c r="D238" s="162" t="s">
        <v>212</v>
      </c>
      <c r="E238" s="162">
        <v>84</v>
      </c>
      <c r="F238" s="163">
        <v>0</v>
      </c>
      <c r="G238" s="164">
        <v>0</v>
      </c>
      <c r="H238" s="164">
        <v>0</v>
      </c>
      <c r="I238" s="164">
        <v>2211.5217900000002</v>
      </c>
      <c r="J238" s="164">
        <v>50.547710000000002</v>
      </c>
      <c r="K238" s="164">
        <v>2262.0695000000001</v>
      </c>
      <c r="L238" s="164">
        <v>1359.4130400000001</v>
      </c>
      <c r="M238" s="164">
        <v>8.3000000000000001E-4</v>
      </c>
      <c r="N238" s="164">
        <v>1359.4138700000001</v>
      </c>
      <c r="O238" s="164">
        <v>3621.4833699999999</v>
      </c>
      <c r="P238" s="164">
        <v>39038.958299999998</v>
      </c>
      <c r="Q238" s="164">
        <v>0</v>
      </c>
      <c r="R238" s="165">
        <v>39038.958299999998</v>
      </c>
      <c r="S238" s="7"/>
      <c r="T238" s="7"/>
      <c r="U238" s="7"/>
      <c r="V238" s="7"/>
      <c r="W238" s="7"/>
      <c r="X238" s="7"/>
      <c r="Y238" s="7"/>
      <c r="Z238" s="7"/>
      <c r="AA238" s="7"/>
      <c r="AB238" s="7"/>
    </row>
    <row r="239" spans="1:28" ht="13.2">
      <c r="A239" s="166"/>
      <c r="B239" s="166"/>
      <c r="C239" s="166"/>
      <c r="D239" s="162" t="s">
        <v>165</v>
      </c>
      <c r="E239" s="162">
        <v>83</v>
      </c>
      <c r="F239" s="163">
        <v>0</v>
      </c>
      <c r="G239" s="164">
        <v>0</v>
      </c>
      <c r="H239" s="164">
        <v>0</v>
      </c>
      <c r="I239" s="164">
        <v>5007.4700999999995</v>
      </c>
      <c r="J239" s="164">
        <v>129.19149999999999</v>
      </c>
      <c r="K239" s="164">
        <v>5136.6615999999995</v>
      </c>
      <c r="L239" s="164">
        <v>20930.574690000001</v>
      </c>
      <c r="M239" s="164">
        <v>3.9900000000000005E-3</v>
      </c>
      <c r="N239" s="164">
        <v>20930.578679999999</v>
      </c>
      <c r="O239" s="164">
        <v>26067.240280000002</v>
      </c>
      <c r="P239" s="164">
        <v>46268.306229999995</v>
      </c>
      <c r="Q239" s="164">
        <v>0</v>
      </c>
      <c r="R239" s="165">
        <v>46268.306229999995</v>
      </c>
      <c r="S239" s="7"/>
      <c r="T239" s="7"/>
      <c r="U239" s="7"/>
      <c r="V239" s="7"/>
      <c r="W239" s="7"/>
      <c r="X239" s="7"/>
      <c r="Y239" s="7"/>
      <c r="Z239" s="7"/>
      <c r="AA239" s="7"/>
      <c r="AB239" s="7"/>
    </row>
    <row r="240" spans="1:28" ht="13.2">
      <c r="A240" s="166"/>
      <c r="B240" s="166"/>
      <c r="C240" s="166"/>
      <c r="D240" s="162" t="s">
        <v>213</v>
      </c>
      <c r="E240" s="162">
        <v>31</v>
      </c>
      <c r="F240" s="163">
        <v>0</v>
      </c>
      <c r="G240" s="164">
        <v>0</v>
      </c>
      <c r="H240" s="164">
        <v>0</v>
      </c>
      <c r="I240" s="164">
        <v>1870.1487</v>
      </c>
      <c r="J240" s="164">
        <v>12.31615</v>
      </c>
      <c r="K240" s="164">
        <v>1882.4648500000001</v>
      </c>
      <c r="L240" s="164">
        <v>4337.4512500000001</v>
      </c>
      <c r="M240" s="164">
        <v>0</v>
      </c>
      <c r="N240" s="164">
        <v>4337.4512500000001</v>
      </c>
      <c r="O240" s="164">
        <v>6219.9160999999995</v>
      </c>
      <c r="P240" s="164">
        <v>33240.355300000003</v>
      </c>
      <c r="Q240" s="164">
        <v>0</v>
      </c>
      <c r="R240" s="165">
        <v>33240.355300000003</v>
      </c>
      <c r="S240" s="7"/>
      <c r="T240" s="7"/>
      <c r="U240" s="7"/>
      <c r="V240" s="7"/>
      <c r="W240" s="7"/>
      <c r="X240" s="7"/>
      <c r="Y240" s="7"/>
      <c r="Z240" s="7"/>
      <c r="AA240" s="7"/>
      <c r="AB240" s="7"/>
    </row>
    <row r="241" spans="1:28" ht="13.2">
      <c r="A241" s="166"/>
      <c r="B241" s="166"/>
      <c r="C241" s="162" t="s">
        <v>214</v>
      </c>
      <c r="D241" s="162" t="s">
        <v>215</v>
      </c>
      <c r="E241" s="162">
        <v>95</v>
      </c>
      <c r="F241" s="163">
        <v>0</v>
      </c>
      <c r="G241" s="164">
        <v>0</v>
      </c>
      <c r="H241" s="164">
        <v>0</v>
      </c>
      <c r="I241" s="164">
        <v>2203.4352400000002</v>
      </c>
      <c r="J241" s="164">
        <v>0.25314999999999999</v>
      </c>
      <c r="K241" s="164">
        <v>2203.6883900000003</v>
      </c>
      <c r="L241" s="164">
        <v>761.03677000000005</v>
      </c>
      <c r="M241" s="164">
        <v>0</v>
      </c>
      <c r="N241" s="164">
        <v>761.03677000000005</v>
      </c>
      <c r="O241" s="164">
        <v>2964.72516</v>
      </c>
      <c r="P241" s="164">
        <v>30621.336340000002</v>
      </c>
      <c r="Q241" s="164">
        <v>0</v>
      </c>
      <c r="R241" s="165">
        <v>30621.336340000002</v>
      </c>
      <c r="S241" s="7"/>
      <c r="T241" s="7"/>
      <c r="U241" s="7"/>
      <c r="V241" s="7"/>
      <c r="W241" s="7"/>
      <c r="X241" s="7"/>
      <c r="Y241" s="7"/>
      <c r="Z241" s="7"/>
      <c r="AA241" s="7"/>
      <c r="AB241" s="7"/>
    </row>
    <row r="242" spans="1:28" ht="13.2">
      <c r="A242" s="166"/>
      <c r="B242" s="162" t="s">
        <v>17</v>
      </c>
      <c r="C242" s="162" t="s">
        <v>170</v>
      </c>
      <c r="D242" s="162" t="s">
        <v>171</v>
      </c>
      <c r="E242" s="162">
        <v>107</v>
      </c>
      <c r="F242" s="163">
        <v>0</v>
      </c>
      <c r="G242" s="164">
        <v>0</v>
      </c>
      <c r="H242" s="164">
        <v>0</v>
      </c>
      <c r="I242" s="164">
        <v>3853.0072400000004</v>
      </c>
      <c r="J242" s="164">
        <v>0.8004</v>
      </c>
      <c r="K242" s="164">
        <v>3853.80764</v>
      </c>
      <c r="L242" s="164">
        <v>951.66669999999999</v>
      </c>
      <c r="M242" s="164">
        <v>0</v>
      </c>
      <c r="N242" s="164">
        <v>951.66669999999999</v>
      </c>
      <c r="O242" s="164">
        <v>4805.4743399999998</v>
      </c>
      <c r="P242" s="164">
        <v>38472.653090000007</v>
      </c>
      <c r="Q242" s="164">
        <v>0</v>
      </c>
      <c r="R242" s="165">
        <v>38472.653090000007</v>
      </c>
      <c r="S242" s="7"/>
      <c r="T242" s="7"/>
      <c r="U242" s="7"/>
      <c r="V242" s="7"/>
      <c r="W242" s="7"/>
      <c r="X242" s="7"/>
      <c r="Y242" s="7"/>
      <c r="Z242" s="7"/>
      <c r="AA242" s="7"/>
      <c r="AB242" s="7"/>
    </row>
    <row r="243" spans="1:28" ht="13.2">
      <c r="A243" s="166"/>
      <c r="B243" s="166"/>
      <c r="C243" s="166"/>
      <c r="D243" s="162" t="s">
        <v>216</v>
      </c>
      <c r="E243" s="162">
        <v>117</v>
      </c>
      <c r="F243" s="163">
        <v>0</v>
      </c>
      <c r="G243" s="164">
        <v>0</v>
      </c>
      <c r="H243" s="164">
        <v>0</v>
      </c>
      <c r="I243" s="164">
        <v>457.39535999999998</v>
      </c>
      <c r="J243" s="164">
        <v>0</v>
      </c>
      <c r="K243" s="164">
        <v>457.39535999999998</v>
      </c>
      <c r="L243" s="164">
        <v>0</v>
      </c>
      <c r="M243" s="164">
        <v>0</v>
      </c>
      <c r="N243" s="164">
        <v>0</v>
      </c>
      <c r="O243" s="164">
        <v>457.39535999999998</v>
      </c>
      <c r="P243" s="164">
        <v>11230.354630000002</v>
      </c>
      <c r="Q243" s="164">
        <v>0</v>
      </c>
      <c r="R243" s="165">
        <v>11230.354630000002</v>
      </c>
      <c r="S243" s="7"/>
      <c r="T243" s="7"/>
      <c r="U243" s="7"/>
      <c r="V243" s="7"/>
      <c r="W243" s="7"/>
      <c r="X243" s="7"/>
      <c r="Y243" s="7"/>
      <c r="Z243" s="7"/>
      <c r="AA243" s="7"/>
      <c r="AB243" s="7"/>
    </row>
    <row r="244" spans="1:28" ht="13.2">
      <c r="A244" s="166"/>
      <c r="B244" s="162" t="s">
        <v>19</v>
      </c>
      <c r="C244" s="162" t="s">
        <v>174</v>
      </c>
      <c r="D244" s="162" t="s">
        <v>19</v>
      </c>
      <c r="E244" s="162">
        <v>50</v>
      </c>
      <c r="F244" s="163">
        <v>0</v>
      </c>
      <c r="G244" s="164">
        <v>0</v>
      </c>
      <c r="H244" s="164">
        <v>0</v>
      </c>
      <c r="I244" s="164">
        <v>2133.9010099999996</v>
      </c>
      <c r="J244" s="164">
        <v>0.18958000000000003</v>
      </c>
      <c r="K244" s="164">
        <v>2134.0905899999998</v>
      </c>
      <c r="L244" s="164">
        <v>980.29751999999996</v>
      </c>
      <c r="M244" s="164">
        <v>0</v>
      </c>
      <c r="N244" s="164">
        <v>980.29751999999996</v>
      </c>
      <c r="O244" s="164">
        <v>3114.3881099999999</v>
      </c>
      <c r="P244" s="164">
        <v>26189.801420000003</v>
      </c>
      <c r="Q244" s="164">
        <v>0</v>
      </c>
      <c r="R244" s="165">
        <v>26189.801420000003</v>
      </c>
      <c r="S244" s="7"/>
      <c r="T244" s="7"/>
      <c r="U244" s="7"/>
      <c r="V244" s="7"/>
      <c r="W244" s="7"/>
      <c r="X244" s="7"/>
      <c r="Y244" s="7"/>
      <c r="Z244" s="7"/>
      <c r="AA244" s="7"/>
      <c r="AB244" s="7"/>
    </row>
    <row r="245" spans="1:28" ht="13.2">
      <c r="A245" s="166"/>
      <c r="B245" s="162" t="s">
        <v>21</v>
      </c>
      <c r="C245" s="162" t="s">
        <v>176</v>
      </c>
      <c r="D245" s="162" t="s">
        <v>177</v>
      </c>
      <c r="E245" s="162">
        <v>62</v>
      </c>
      <c r="F245" s="163">
        <v>0</v>
      </c>
      <c r="G245" s="164">
        <v>0</v>
      </c>
      <c r="H245" s="164">
        <v>0</v>
      </c>
      <c r="I245" s="164">
        <v>1122.8663100000001</v>
      </c>
      <c r="J245" s="164">
        <v>0</v>
      </c>
      <c r="K245" s="164">
        <v>1122.8663100000001</v>
      </c>
      <c r="L245" s="164">
        <v>741.60771</v>
      </c>
      <c r="M245" s="164">
        <v>0</v>
      </c>
      <c r="N245" s="164">
        <v>741.60771</v>
      </c>
      <c r="O245" s="164">
        <v>1864.4740200000001</v>
      </c>
      <c r="P245" s="164">
        <v>10376.941640000001</v>
      </c>
      <c r="Q245" s="164">
        <v>0</v>
      </c>
      <c r="R245" s="165">
        <v>10376.941640000001</v>
      </c>
      <c r="S245" s="7"/>
      <c r="T245" s="7"/>
      <c r="U245" s="7"/>
      <c r="V245" s="7"/>
      <c r="W245" s="7"/>
      <c r="X245" s="7"/>
      <c r="Y245" s="7"/>
      <c r="Z245" s="7"/>
      <c r="AA245" s="7"/>
      <c r="AB245" s="7"/>
    </row>
    <row r="246" spans="1:28" ht="13.2">
      <c r="A246" s="166"/>
      <c r="B246" s="166"/>
      <c r="C246" s="162" t="s">
        <v>21</v>
      </c>
      <c r="D246" s="162" t="s">
        <v>179</v>
      </c>
      <c r="E246" s="162">
        <v>88</v>
      </c>
      <c r="F246" s="163">
        <v>0</v>
      </c>
      <c r="G246" s="164">
        <v>0</v>
      </c>
      <c r="H246" s="164">
        <v>0</v>
      </c>
      <c r="I246" s="164">
        <v>3740.59283</v>
      </c>
      <c r="J246" s="164">
        <v>3.8000000000000002E-4</v>
      </c>
      <c r="K246" s="164">
        <v>3740.59321</v>
      </c>
      <c r="L246" s="164">
        <v>935.56448</v>
      </c>
      <c r="M246" s="164">
        <v>0</v>
      </c>
      <c r="N246" s="164">
        <v>935.56448</v>
      </c>
      <c r="O246" s="164">
        <v>4676.15769</v>
      </c>
      <c r="P246" s="164">
        <v>47056.382109999999</v>
      </c>
      <c r="Q246" s="164">
        <v>0</v>
      </c>
      <c r="R246" s="165">
        <v>47056.382109999999</v>
      </c>
      <c r="S246" s="7"/>
      <c r="T246" s="7"/>
      <c r="U246" s="7"/>
      <c r="V246" s="7"/>
      <c r="W246" s="7"/>
      <c r="X246" s="7"/>
      <c r="Y246" s="7"/>
      <c r="Z246" s="7"/>
      <c r="AA246" s="7"/>
      <c r="AB246" s="7"/>
    </row>
    <row r="247" spans="1:28" ht="13.2">
      <c r="A247" s="166"/>
      <c r="B247" s="166"/>
      <c r="C247" s="166"/>
      <c r="D247" s="162" t="s">
        <v>217</v>
      </c>
      <c r="E247" s="162">
        <v>64</v>
      </c>
      <c r="F247" s="163">
        <v>0</v>
      </c>
      <c r="G247" s="164">
        <v>0</v>
      </c>
      <c r="H247" s="164">
        <v>0</v>
      </c>
      <c r="I247" s="164">
        <v>1960.4336599999999</v>
      </c>
      <c r="J247" s="164">
        <v>0</v>
      </c>
      <c r="K247" s="164">
        <v>1960.4336599999999</v>
      </c>
      <c r="L247" s="164">
        <v>125.06969000000001</v>
      </c>
      <c r="M247" s="164">
        <v>0</v>
      </c>
      <c r="N247" s="164">
        <v>125.06969000000001</v>
      </c>
      <c r="O247" s="164">
        <v>2085.50335</v>
      </c>
      <c r="P247" s="164">
        <v>18091.626339999999</v>
      </c>
      <c r="Q247" s="164">
        <v>0</v>
      </c>
      <c r="R247" s="165">
        <v>18091.626339999999</v>
      </c>
      <c r="S247" s="7"/>
      <c r="T247" s="7"/>
      <c r="U247" s="7"/>
      <c r="V247" s="7"/>
      <c r="W247" s="7"/>
      <c r="X247" s="7"/>
      <c r="Y247" s="7"/>
      <c r="Z247" s="7"/>
      <c r="AA247" s="7"/>
      <c r="AB247" s="7"/>
    </row>
    <row r="248" spans="1:28" ht="13.2">
      <c r="A248" s="166"/>
      <c r="B248" s="166"/>
      <c r="C248" s="166"/>
      <c r="D248" s="162" t="s">
        <v>21</v>
      </c>
      <c r="E248" s="162">
        <v>47</v>
      </c>
      <c r="F248" s="163">
        <v>0</v>
      </c>
      <c r="G248" s="164">
        <v>0</v>
      </c>
      <c r="H248" s="164">
        <v>0</v>
      </c>
      <c r="I248" s="164">
        <v>4198.4354999999996</v>
      </c>
      <c r="J248" s="164">
        <v>3.0430199999999998</v>
      </c>
      <c r="K248" s="164">
        <v>4201.4785199999997</v>
      </c>
      <c r="L248" s="164">
        <v>3292.50281</v>
      </c>
      <c r="M248" s="164">
        <v>1.9039999999999998E-2</v>
      </c>
      <c r="N248" s="164">
        <v>3292.5218500000001</v>
      </c>
      <c r="O248" s="164">
        <v>7494.0003699999997</v>
      </c>
      <c r="P248" s="164">
        <v>48232.15956</v>
      </c>
      <c r="Q248" s="164">
        <v>0</v>
      </c>
      <c r="R248" s="165">
        <v>48232.15956</v>
      </c>
      <c r="S248" s="7"/>
      <c r="T248" s="7"/>
      <c r="U248" s="7"/>
      <c r="V248" s="7"/>
      <c r="W248" s="7"/>
      <c r="X248" s="7"/>
      <c r="Y248" s="7"/>
      <c r="Z248" s="7"/>
      <c r="AA248" s="7"/>
      <c r="AB248" s="7"/>
    </row>
    <row r="249" spans="1:28" ht="13.2">
      <c r="A249" s="166"/>
      <c r="B249" s="166"/>
      <c r="C249" s="166"/>
      <c r="D249" s="162" t="s">
        <v>180</v>
      </c>
      <c r="E249" s="162">
        <v>76</v>
      </c>
      <c r="F249" s="163">
        <v>0</v>
      </c>
      <c r="G249" s="164">
        <v>0</v>
      </c>
      <c r="H249" s="164">
        <v>0</v>
      </c>
      <c r="I249" s="164">
        <v>1106.6193799999999</v>
      </c>
      <c r="J249" s="164">
        <v>0</v>
      </c>
      <c r="K249" s="164">
        <v>1106.6193799999999</v>
      </c>
      <c r="L249" s="164">
        <v>0.31261</v>
      </c>
      <c r="M249" s="164">
        <v>0</v>
      </c>
      <c r="N249" s="164">
        <v>0.31261</v>
      </c>
      <c r="O249" s="164">
        <v>1106.93199</v>
      </c>
      <c r="P249" s="164">
        <v>9391.9323299999996</v>
      </c>
      <c r="Q249" s="164">
        <v>0</v>
      </c>
      <c r="R249" s="165">
        <v>9391.9323299999996</v>
      </c>
      <c r="S249" s="7"/>
      <c r="T249" s="7"/>
      <c r="U249" s="7"/>
      <c r="V249" s="7"/>
      <c r="W249" s="7"/>
      <c r="X249" s="7"/>
      <c r="Y249" s="7"/>
      <c r="Z249" s="7"/>
      <c r="AA249" s="7"/>
      <c r="AB249" s="7"/>
    </row>
    <row r="250" spans="1:28" ht="13.2">
      <c r="A250" s="166"/>
      <c r="B250" s="166"/>
      <c r="C250" s="162" t="s">
        <v>181</v>
      </c>
      <c r="D250" s="162" t="s">
        <v>181</v>
      </c>
      <c r="E250" s="162">
        <v>51</v>
      </c>
      <c r="F250" s="163">
        <v>0</v>
      </c>
      <c r="G250" s="164">
        <v>0</v>
      </c>
      <c r="H250" s="164">
        <v>0</v>
      </c>
      <c r="I250" s="164">
        <v>2833.5444700000003</v>
      </c>
      <c r="J250" s="164">
        <v>75.954419999999999</v>
      </c>
      <c r="K250" s="164">
        <v>2909.4988900000003</v>
      </c>
      <c r="L250" s="164">
        <v>2.7463899999999999</v>
      </c>
      <c r="M250" s="164">
        <v>0</v>
      </c>
      <c r="N250" s="164">
        <v>2.7463899999999999</v>
      </c>
      <c r="O250" s="164">
        <v>2912.2452799999996</v>
      </c>
      <c r="P250" s="164">
        <v>26169.226739999998</v>
      </c>
      <c r="Q250" s="164">
        <v>0</v>
      </c>
      <c r="R250" s="165">
        <v>26169.226739999998</v>
      </c>
      <c r="S250" s="7"/>
      <c r="T250" s="7"/>
      <c r="U250" s="7"/>
      <c r="V250" s="7"/>
      <c r="W250" s="7"/>
      <c r="X250" s="7"/>
      <c r="Y250" s="7"/>
      <c r="Z250" s="7"/>
      <c r="AA250" s="7"/>
      <c r="AB250" s="7"/>
    </row>
    <row r="251" spans="1:28" ht="13.2">
      <c r="A251" s="166"/>
      <c r="B251" s="166"/>
      <c r="C251" s="166"/>
      <c r="D251" s="166"/>
      <c r="E251" s="167">
        <v>85</v>
      </c>
      <c r="F251" s="168">
        <v>0</v>
      </c>
      <c r="G251" s="120">
        <v>0</v>
      </c>
      <c r="H251" s="120">
        <v>0</v>
      </c>
      <c r="I251" s="120">
        <v>2506.2475099999997</v>
      </c>
      <c r="J251" s="120">
        <v>0.99187000000000003</v>
      </c>
      <c r="K251" s="120">
        <v>2507.23938</v>
      </c>
      <c r="L251" s="120">
        <v>1656.31519</v>
      </c>
      <c r="M251" s="120">
        <v>0</v>
      </c>
      <c r="N251" s="120">
        <v>1656.31519</v>
      </c>
      <c r="O251" s="120">
        <v>4163.5545700000002</v>
      </c>
      <c r="P251" s="120">
        <v>39115.477020000006</v>
      </c>
      <c r="Q251" s="120">
        <v>0</v>
      </c>
      <c r="R251" s="169">
        <v>39115.477020000006</v>
      </c>
      <c r="S251" s="7"/>
      <c r="T251" s="7"/>
      <c r="U251" s="7"/>
      <c r="V251" s="7"/>
      <c r="W251" s="7"/>
      <c r="X251" s="7"/>
      <c r="Y251" s="7"/>
      <c r="Z251" s="7"/>
      <c r="AA251" s="7"/>
      <c r="AB251" s="7"/>
    </row>
    <row r="252" spans="1:28" ht="13.2">
      <c r="A252" s="166"/>
      <c r="B252" s="166"/>
      <c r="C252" s="166"/>
      <c r="D252" s="166"/>
      <c r="E252" s="167">
        <v>123</v>
      </c>
      <c r="F252" s="168">
        <v>0</v>
      </c>
      <c r="G252" s="120">
        <v>0</v>
      </c>
      <c r="H252" s="120">
        <v>0</v>
      </c>
      <c r="I252" s="120">
        <v>144.35637</v>
      </c>
      <c r="J252" s="120">
        <v>0</v>
      </c>
      <c r="K252" s="120">
        <v>144.35637</v>
      </c>
      <c r="L252" s="120">
        <v>0</v>
      </c>
      <c r="M252" s="120">
        <v>0</v>
      </c>
      <c r="N252" s="120">
        <v>0</v>
      </c>
      <c r="O252" s="120">
        <v>144.35637</v>
      </c>
      <c r="P252" s="120">
        <v>7147.9008400000002</v>
      </c>
      <c r="Q252" s="120">
        <v>0</v>
      </c>
      <c r="R252" s="169">
        <v>7147.9008400000002</v>
      </c>
      <c r="S252" s="7"/>
      <c r="T252" s="7"/>
      <c r="U252" s="7"/>
      <c r="V252" s="7"/>
      <c r="W252" s="7"/>
      <c r="X252" s="7"/>
      <c r="Y252" s="7"/>
      <c r="Z252" s="7"/>
      <c r="AA252" s="7"/>
      <c r="AB252" s="7"/>
    </row>
    <row r="253" spans="1:28" ht="13.2">
      <c r="A253" s="166"/>
      <c r="B253" s="166"/>
      <c r="C253" s="166"/>
      <c r="D253" s="162" t="s">
        <v>218</v>
      </c>
      <c r="E253" s="162">
        <v>78</v>
      </c>
      <c r="F253" s="163">
        <v>0</v>
      </c>
      <c r="G253" s="164">
        <v>0</v>
      </c>
      <c r="H253" s="164">
        <v>0</v>
      </c>
      <c r="I253" s="164">
        <v>934.77166</v>
      </c>
      <c r="J253" s="164">
        <v>3.8350000000000002E-2</v>
      </c>
      <c r="K253" s="164">
        <v>934.81001000000003</v>
      </c>
      <c r="L253" s="164">
        <v>6.1952400000000001</v>
      </c>
      <c r="M253" s="164">
        <v>1.9000000000000001E-4</v>
      </c>
      <c r="N253" s="164">
        <v>6.19543</v>
      </c>
      <c r="O253" s="164">
        <v>941.00543999999991</v>
      </c>
      <c r="P253" s="164">
        <v>10195.641009999999</v>
      </c>
      <c r="Q253" s="164">
        <v>0</v>
      </c>
      <c r="R253" s="165">
        <v>10195.641009999999</v>
      </c>
      <c r="S253" s="7"/>
      <c r="T253" s="7"/>
      <c r="U253" s="7"/>
      <c r="V253" s="7"/>
      <c r="W253" s="7"/>
      <c r="X253" s="7"/>
      <c r="Y253" s="7"/>
      <c r="Z253" s="7"/>
      <c r="AA253" s="7"/>
      <c r="AB253" s="7"/>
    </row>
    <row r="254" spans="1:28" ht="13.2">
      <c r="A254" s="166"/>
      <c r="B254" s="166"/>
      <c r="C254" s="162" t="s">
        <v>182</v>
      </c>
      <c r="D254" s="162" t="s">
        <v>219</v>
      </c>
      <c r="E254" s="162">
        <v>73</v>
      </c>
      <c r="F254" s="163">
        <v>0</v>
      </c>
      <c r="G254" s="164">
        <v>0</v>
      </c>
      <c r="H254" s="164">
        <v>0</v>
      </c>
      <c r="I254" s="164">
        <v>835.78589999999997</v>
      </c>
      <c r="J254" s="164">
        <v>0</v>
      </c>
      <c r="K254" s="164">
        <v>835.78589999999997</v>
      </c>
      <c r="L254" s="164">
        <v>188.48782</v>
      </c>
      <c r="M254" s="164">
        <v>0</v>
      </c>
      <c r="N254" s="164">
        <v>188.48782</v>
      </c>
      <c r="O254" s="164">
        <v>1024.2737199999999</v>
      </c>
      <c r="P254" s="164">
        <v>7911.8047300000007</v>
      </c>
      <c r="Q254" s="164">
        <v>0</v>
      </c>
      <c r="R254" s="165">
        <v>7911.8047300000007</v>
      </c>
      <c r="S254" s="7"/>
      <c r="T254" s="7"/>
      <c r="U254" s="7"/>
      <c r="V254" s="7"/>
      <c r="W254" s="7"/>
      <c r="X254" s="7"/>
      <c r="Y254" s="7"/>
      <c r="Z254" s="7"/>
      <c r="AA254" s="7"/>
      <c r="AB254" s="7"/>
    </row>
    <row r="255" spans="1:28" ht="13.2">
      <c r="A255" s="166"/>
      <c r="B255" s="166"/>
      <c r="C255" s="166"/>
      <c r="D255" s="162" t="s">
        <v>183</v>
      </c>
      <c r="E255" s="162">
        <v>65</v>
      </c>
      <c r="F255" s="163">
        <v>0</v>
      </c>
      <c r="G255" s="164">
        <v>0</v>
      </c>
      <c r="H255" s="164">
        <v>0</v>
      </c>
      <c r="I255" s="164">
        <v>1792.8881399999998</v>
      </c>
      <c r="J255" s="164">
        <v>0</v>
      </c>
      <c r="K255" s="164">
        <v>1792.8881399999998</v>
      </c>
      <c r="L255" s="164">
        <v>84.241799999999998</v>
      </c>
      <c r="M255" s="164">
        <v>0</v>
      </c>
      <c r="N255" s="164">
        <v>84.241799999999998</v>
      </c>
      <c r="O255" s="164">
        <v>1877.12994</v>
      </c>
      <c r="P255" s="164">
        <v>12796.00333</v>
      </c>
      <c r="Q255" s="164">
        <v>0</v>
      </c>
      <c r="R255" s="165">
        <v>12796.00333</v>
      </c>
      <c r="S255" s="7"/>
      <c r="T255" s="7"/>
      <c r="U255" s="7"/>
      <c r="V255" s="7"/>
      <c r="W255" s="7"/>
      <c r="X255" s="7"/>
      <c r="Y255" s="7"/>
      <c r="Z255" s="7"/>
      <c r="AA255" s="7"/>
      <c r="AB255" s="7"/>
    </row>
    <row r="256" spans="1:28" ht="13.2">
      <c r="A256" s="166"/>
      <c r="B256" s="162" t="s">
        <v>22</v>
      </c>
      <c r="C256" s="162" t="s">
        <v>22</v>
      </c>
      <c r="D256" s="162" t="s">
        <v>22</v>
      </c>
      <c r="E256" s="162">
        <v>33</v>
      </c>
      <c r="F256" s="163">
        <v>0</v>
      </c>
      <c r="G256" s="164">
        <v>0</v>
      </c>
      <c r="H256" s="164">
        <v>0</v>
      </c>
      <c r="I256" s="164">
        <v>2627.7950000000001</v>
      </c>
      <c r="J256" s="164">
        <v>9.8876600000000003</v>
      </c>
      <c r="K256" s="164">
        <v>2637.6826599999999</v>
      </c>
      <c r="L256" s="164">
        <v>2724.0720799999999</v>
      </c>
      <c r="M256" s="164">
        <v>0</v>
      </c>
      <c r="N256" s="164">
        <v>2724.0720799999999</v>
      </c>
      <c r="O256" s="164">
        <v>5361.7547400000003</v>
      </c>
      <c r="P256" s="164">
        <v>37917.195229999998</v>
      </c>
      <c r="Q256" s="164">
        <v>0</v>
      </c>
      <c r="R256" s="165">
        <v>37917.195229999998</v>
      </c>
      <c r="S256" s="7"/>
      <c r="T256" s="7"/>
      <c r="U256" s="7"/>
      <c r="V256" s="7"/>
      <c r="W256" s="7"/>
      <c r="X256" s="7"/>
      <c r="Y256" s="7"/>
      <c r="Z256" s="7"/>
      <c r="AA256" s="7"/>
      <c r="AB256" s="7"/>
    </row>
    <row r="257" spans="1:28" ht="13.2">
      <c r="A257" s="166"/>
      <c r="B257" s="166"/>
      <c r="C257" s="162" t="s">
        <v>184</v>
      </c>
      <c r="D257" s="162" t="s">
        <v>185</v>
      </c>
      <c r="E257" s="162">
        <v>48</v>
      </c>
      <c r="F257" s="163">
        <v>0</v>
      </c>
      <c r="G257" s="164">
        <v>0</v>
      </c>
      <c r="H257" s="164">
        <v>0</v>
      </c>
      <c r="I257" s="164">
        <v>2457.8801600000002</v>
      </c>
      <c r="J257" s="164">
        <v>0.29702999999999996</v>
      </c>
      <c r="K257" s="164">
        <v>2458.1771899999999</v>
      </c>
      <c r="L257" s="164">
        <v>950.77684999999997</v>
      </c>
      <c r="M257" s="164">
        <v>0</v>
      </c>
      <c r="N257" s="164">
        <v>950.77684999999997</v>
      </c>
      <c r="O257" s="164">
        <v>3408.9540400000001</v>
      </c>
      <c r="P257" s="164">
        <v>37466.180049999995</v>
      </c>
      <c r="Q257" s="164">
        <v>0</v>
      </c>
      <c r="R257" s="165">
        <v>37466.180049999995</v>
      </c>
      <c r="S257" s="7"/>
      <c r="T257" s="7"/>
      <c r="U257" s="7"/>
      <c r="V257" s="7"/>
      <c r="W257" s="7"/>
      <c r="X257" s="7"/>
      <c r="Y257" s="7"/>
      <c r="Z257" s="7"/>
      <c r="AA257" s="7"/>
      <c r="AB257" s="7"/>
    </row>
    <row r="258" spans="1:28" ht="13.2">
      <c r="A258" s="166"/>
      <c r="B258" s="162" t="s">
        <v>186</v>
      </c>
      <c r="C258" s="162" t="s">
        <v>187</v>
      </c>
      <c r="D258" s="162" t="s">
        <v>187</v>
      </c>
      <c r="E258" s="162">
        <v>104</v>
      </c>
      <c r="F258" s="163">
        <v>0</v>
      </c>
      <c r="G258" s="164">
        <v>0</v>
      </c>
      <c r="H258" s="164">
        <v>0</v>
      </c>
      <c r="I258" s="164">
        <v>1472.80216</v>
      </c>
      <c r="J258" s="164">
        <v>1.916E-2</v>
      </c>
      <c r="K258" s="164">
        <v>1472.82132</v>
      </c>
      <c r="L258" s="164">
        <v>301.18</v>
      </c>
      <c r="M258" s="164">
        <v>0</v>
      </c>
      <c r="N258" s="164">
        <v>301.18</v>
      </c>
      <c r="O258" s="164">
        <v>1774.0013200000001</v>
      </c>
      <c r="P258" s="164">
        <v>26878.22208</v>
      </c>
      <c r="Q258" s="164">
        <v>0</v>
      </c>
      <c r="R258" s="165">
        <v>26878.22208</v>
      </c>
      <c r="S258" s="7"/>
      <c r="T258" s="7"/>
      <c r="U258" s="7"/>
      <c r="V258" s="7"/>
      <c r="W258" s="7"/>
      <c r="X258" s="7"/>
      <c r="Y258" s="7"/>
      <c r="Z258" s="7"/>
      <c r="AA258" s="7"/>
      <c r="AB258" s="7"/>
    </row>
    <row r="259" spans="1:28" ht="13.2">
      <c r="A259" s="166"/>
      <c r="B259" s="166"/>
      <c r="C259" s="162" t="s">
        <v>186</v>
      </c>
      <c r="D259" s="162" t="s">
        <v>188</v>
      </c>
      <c r="E259" s="162">
        <v>105</v>
      </c>
      <c r="F259" s="163">
        <v>0</v>
      </c>
      <c r="G259" s="164">
        <v>0</v>
      </c>
      <c r="H259" s="164">
        <v>0</v>
      </c>
      <c r="I259" s="164">
        <v>2859.9805299999998</v>
      </c>
      <c r="J259" s="164">
        <v>4.6000000000000001E-4</v>
      </c>
      <c r="K259" s="164">
        <v>2859.98099</v>
      </c>
      <c r="L259" s="164">
        <v>808.02</v>
      </c>
      <c r="M259" s="164">
        <v>0</v>
      </c>
      <c r="N259" s="164">
        <v>808.02</v>
      </c>
      <c r="O259" s="164">
        <v>3668.00099</v>
      </c>
      <c r="P259" s="164">
        <v>40915.084029999998</v>
      </c>
      <c r="Q259" s="164">
        <v>0</v>
      </c>
      <c r="R259" s="165">
        <v>40915.084029999998</v>
      </c>
      <c r="S259" s="7"/>
      <c r="T259" s="7"/>
      <c r="U259" s="7"/>
      <c r="V259" s="7"/>
      <c r="W259" s="7"/>
      <c r="X259" s="7"/>
      <c r="Y259" s="7"/>
      <c r="Z259" s="7"/>
      <c r="AA259" s="7"/>
      <c r="AB259" s="7"/>
    </row>
    <row r="260" spans="1:28" ht="13.2">
      <c r="A260" s="166"/>
      <c r="B260" s="162" t="s">
        <v>24</v>
      </c>
      <c r="C260" s="162" t="s">
        <v>24</v>
      </c>
      <c r="D260" s="162" t="s">
        <v>220</v>
      </c>
      <c r="E260" s="162">
        <v>98</v>
      </c>
      <c r="F260" s="163">
        <v>0</v>
      </c>
      <c r="G260" s="164">
        <v>0</v>
      </c>
      <c r="H260" s="164">
        <v>0</v>
      </c>
      <c r="I260" s="164">
        <v>1544.5537400000001</v>
      </c>
      <c r="J260" s="164">
        <v>0.16419999999999998</v>
      </c>
      <c r="K260" s="164">
        <v>1544.71794</v>
      </c>
      <c r="L260" s="164">
        <v>492.0677</v>
      </c>
      <c r="M260" s="164">
        <v>0</v>
      </c>
      <c r="N260" s="164">
        <v>492.0677</v>
      </c>
      <c r="O260" s="164">
        <v>2036.7856399999998</v>
      </c>
      <c r="P260" s="164">
        <v>17373.06943</v>
      </c>
      <c r="Q260" s="164">
        <v>0</v>
      </c>
      <c r="R260" s="165">
        <v>17373.06943</v>
      </c>
      <c r="S260" s="7"/>
      <c r="T260" s="7"/>
      <c r="U260" s="7"/>
      <c r="V260" s="7"/>
      <c r="W260" s="7"/>
      <c r="X260" s="7"/>
      <c r="Y260" s="7"/>
      <c r="Z260" s="7"/>
      <c r="AA260" s="7"/>
      <c r="AB260" s="7"/>
    </row>
    <row r="261" spans="1:28" ht="13.2">
      <c r="A261" s="166"/>
      <c r="B261" s="166"/>
      <c r="C261" s="166"/>
      <c r="D261" s="162" t="s">
        <v>24</v>
      </c>
      <c r="E261" s="162">
        <v>43</v>
      </c>
      <c r="F261" s="163">
        <v>0</v>
      </c>
      <c r="G261" s="164">
        <v>0</v>
      </c>
      <c r="H261" s="164">
        <v>0</v>
      </c>
      <c r="I261" s="164">
        <v>3503.4799600000001</v>
      </c>
      <c r="J261" s="164">
        <v>60.893889999999999</v>
      </c>
      <c r="K261" s="164">
        <v>3564.3738499999999</v>
      </c>
      <c r="L261" s="164">
        <v>7360.9305700000004</v>
      </c>
      <c r="M261" s="164">
        <v>0</v>
      </c>
      <c r="N261" s="164">
        <v>7360.9305700000004</v>
      </c>
      <c r="O261" s="164">
        <v>10925.30442</v>
      </c>
      <c r="P261" s="164">
        <v>35916.871930000001</v>
      </c>
      <c r="Q261" s="164">
        <v>0</v>
      </c>
      <c r="R261" s="165">
        <v>35916.871930000001</v>
      </c>
      <c r="S261" s="7"/>
      <c r="T261" s="7"/>
      <c r="U261" s="7"/>
      <c r="V261" s="7"/>
      <c r="W261" s="7"/>
      <c r="X261" s="7"/>
      <c r="Y261" s="7"/>
      <c r="Z261" s="7"/>
      <c r="AA261" s="7"/>
      <c r="AB261" s="7"/>
    </row>
    <row r="262" spans="1:28" ht="13.2">
      <c r="A262" s="166"/>
      <c r="B262" s="162" t="s">
        <v>25</v>
      </c>
      <c r="C262" s="162" t="s">
        <v>25</v>
      </c>
      <c r="D262" s="162" t="s">
        <v>25</v>
      </c>
      <c r="E262" s="162">
        <v>52</v>
      </c>
      <c r="F262" s="163">
        <v>0</v>
      </c>
      <c r="G262" s="164">
        <v>0</v>
      </c>
      <c r="H262" s="164">
        <v>0</v>
      </c>
      <c r="I262" s="164">
        <v>3055.80132</v>
      </c>
      <c r="J262" s="164">
        <v>0</v>
      </c>
      <c r="K262" s="164">
        <v>3055.80132</v>
      </c>
      <c r="L262" s="164">
        <v>483.98331999999999</v>
      </c>
      <c r="M262" s="164">
        <v>0</v>
      </c>
      <c r="N262" s="164">
        <v>483.98331999999999</v>
      </c>
      <c r="O262" s="164">
        <v>3539.7846400000003</v>
      </c>
      <c r="P262" s="164">
        <v>23255.081989999999</v>
      </c>
      <c r="Q262" s="164">
        <v>0</v>
      </c>
      <c r="R262" s="165">
        <v>23255.081989999999</v>
      </c>
      <c r="S262" s="7"/>
      <c r="T262" s="7"/>
      <c r="U262" s="7"/>
      <c r="V262" s="7"/>
      <c r="W262" s="7"/>
      <c r="X262" s="7"/>
      <c r="Y262" s="7"/>
      <c r="Z262" s="7"/>
      <c r="AA262" s="7"/>
      <c r="AB262" s="7"/>
    </row>
    <row r="263" spans="1:28" ht="13.2">
      <c r="A263" s="166"/>
      <c r="B263" s="162" t="s">
        <v>26</v>
      </c>
      <c r="C263" s="162" t="s">
        <v>189</v>
      </c>
      <c r="D263" s="162" t="s">
        <v>190</v>
      </c>
      <c r="E263" s="162">
        <v>116</v>
      </c>
      <c r="F263" s="163">
        <v>0</v>
      </c>
      <c r="G263" s="164">
        <v>0</v>
      </c>
      <c r="H263" s="164">
        <v>0</v>
      </c>
      <c r="I263" s="164">
        <v>78.887889999999999</v>
      </c>
      <c r="J263" s="164">
        <v>0</v>
      </c>
      <c r="K263" s="164">
        <v>78.887889999999999</v>
      </c>
      <c r="L263" s="164">
        <v>0</v>
      </c>
      <c r="M263" s="164">
        <v>0</v>
      </c>
      <c r="N263" s="164">
        <v>0</v>
      </c>
      <c r="O263" s="164">
        <v>78.887889999999999</v>
      </c>
      <c r="P263" s="164">
        <v>10577.61983</v>
      </c>
      <c r="Q263" s="164">
        <v>0</v>
      </c>
      <c r="R263" s="165">
        <v>10577.61983</v>
      </c>
      <c r="S263" s="7"/>
      <c r="T263" s="7"/>
      <c r="U263" s="7"/>
      <c r="V263" s="7"/>
      <c r="W263" s="7"/>
      <c r="X263" s="7"/>
      <c r="Y263" s="7"/>
      <c r="Z263" s="7"/>
      <c r="AA263" s="7"/>
      <c r="AB263" s="7"/>
    </row>
    <row r="264" spans="1:28" ht="13.2">
      <c r="A264" s="166"/>
      <c r="B264" s="166"/>
      <c r="C264" s="166"/>
      <c r="D264" s="166"/>
      <c r="E264" s="167">
        <v>113</v>
      </c>
      <c r="F264" s="168">
        <v>0</v>
      </c>
      <c r="G264" s="120">
        <v>0</v>
      </c>
      <c r="H264" s="120">
        <v>0</v>
      </c>
      <c r="I264" s="120">
        <v>4190.0634399999999</v>
      </c>
      <c r="J264" s="120">
        <v>5.5020000000000006E-2</v>
      </c>
      <c r="K264" s="120">
        <v>4190.1184599999997</v>
      </c>
      <c r="L264" s="120">
        <v>1011.2867</v>
      </c>
      <c r="M264" s="120">
        <v>0</v>
      </c>
      <c r="N264" s="120">
        <v>1011.2867</v>
      </c>
      <c r="O264" s="120">
        <v>5201.4051600000003</v>
      </c>
      <c r="P264" s="120">
        <v>34912.574420000004</v>
      </c>
      <c r="Q264" s="120">
        <v>0</v>
      </c>
      <c r="R264" s="169">
        <v>34912.574420000004</v>
      </c>
      <c r="S264" s="7"/>
      <c r="T264" s="7"/>
      <c r="U264" s="7"/>
      <c r="V264" s="7"/>
      <c r="W264" s="7"/>
      <c r="X264" s="7"/>
      <c r="Y264" s="7"/>
      <c r="Z264" s="7"/>
      <c r="AA264" s="7"/>
      <c r="AB264" s="7"/>
    </row>
    <row r="265" spans="1:28" ht="13.2">
      <c r="A265" s="162" t="s">
        <v>221</v>
      </c>
      <c r="B265" s="162" t="s">
        <v>2</v>
      </c>
      <c r="C265" s="162" t="s">
        <v>222</v>
      </c>
      <c r="D265" s="162" t="s">
        <v>222</v>
      </c>
      <c r="E265" s="162">
        <v>185</v>
      </c>
      <c r="F265" s="163">
        <v>0</v>
      </c>
      <c r="G265" s="164">
        <v>0</v>
      </c>
      <c r="H265" s="164">
        <v>0</v>
      </c>
      <c r="I265" s="164">
        <v>1513.4416200000001</v>
      </c>
      <c r="J265" s="164">
        <v>1.5859999999999999E-2</v>
      </c>
      <c r="K265" s="164">
        <v>1513.45748</v>
      </c>
      <c r="L265" s="164">
        <v>2770.5140999999999</v>
      </c>
      <c r="M265" s="164">
        <v>11.730459999999999</v>
      </c>
      <c r="N265" s="164">
        <v>2782.2445600000001</v>
      </c>
      <c r="O265" s="164">
        <v>4295.7020400000001</v>
      </c>
      <c r="P265" s="164">
        <v>48506.38751</v>
      </c>
      <c r="Q265" s="164">
        <v>0</v>
      </c>
      <c r="R265" s="165">
        <v>48506.38751</v>
      </c>
      <c r="S265" s="7"/>
      <c r="T265" s="7"/>
      <c r="U265" s="7"/>
      <c r="V265" s="7"/>
      <c r="W265" s="7"/>
      <c r="X265" s="7"/>
      <c r="Y265" s="7"/>
      <c r="Z265" s="7"/>
      <c r="AA265" s="7"/>
      <c r="AB265" s="7"/>
    </row>
    <row r="266" spans="1:28" ht="13.2">
      <c r="A266" s="166"/>
      <c r="B266" s="162" t="s">
        <v>3</v>
      </c>
      <c r="C266" s="162" t="s">
        <v>195</v>
      </c>
      <c r="D266" s="162" t="s">
        <v>195</v>
      </c>
      <c r="E266" s="162">
        <v>184</v>
      </c>
      <c r="F266" s="163">
        <v>0</v>
      </c>
      <c r="G266" s="164">
        <v>0</v>
      </c>
      <c r="H266" s="164">
        <v>0</v>
      </c>
      <c r="I266" s="164">
        <v>921.12803000000008</v>
      </c>
      <c r="J266" s="164">
        <v>5.45017</v>
      </c>
      <c r="K266" s="164">
        <v>926.57819999999992</v>
      </c>
      <c r="L266" s="164">
        <v>2965.0638399999998</v>
      </c>
      <c r="M266" s="164">
        <v>0</v>
      </c>
      <c r="N266" s="164">
        <v>2965.0638399999998</v>
      </c>
      <c r="O266" s="164">
        <v>3891.6420400000002</v>
      </c>
      <c r="P266" s="164">
        <v>14918.654119999999</v>
      </c>
      <c r="Q266" s="164">
        <v>0</v>
      </c>
      <c r="R266" s="165">
        <v>14918.654119999999</v>
      </c>
      <c r="S266" s="7"/>
      <c r="T266" s="7"/>
      <c r="U266" s="7"/>
      <c r="V266" s="7"/>
      <c r="W266" s="7"/>
      <c r="X266" s="7"/>
      <c r="Y266" s="7"/>
      <c r="Z266" s="7"/>
      <c r="AA266" s="7"/>
      <c r="AB266" s="7"/>
    </row>
    <row r="267" spans="1:28" ht="13.2">
      <c r="A267" s="166"/>
      <c r="B267" s="166"/>
      <c r="C267" s="162" t="s">
        <v>103</v>
      </c>
      <c r="D267" s="162" t="s">
        <v>103</v>
      </c>
      <c r="E267" s="162">
        <v>178</v>
      </c>
      <c r="F267" s="163">
        <v>0</v>
      </c>
      <c r="G267" s="164">
        <v>0</v>
      </c>
      <c r="H267" s="164">
        <v>0</v>
      </c>
      <c r="I267" s="164">
        <v>419.67394000000002</v>
      </c>
      <c r="J267" s="164">
        <v>4.4411499999999995</v>
      </c>
      <c r="K267" s="164">
        <v>424.11509000000001</v>
      </c>
      <c r="L267" s="164">
        <v>4968.6302400000004</v>
      </c>
      <c r="M267" s="164">
        <v>0</v>
      </c>
      <c r="N267" s="164">
        <v>4968.6302400000004</v>
      </c>
      <c r="O267" s="164">
        <v>5392.7453299999997</v>
      </c>
      <c r="P267" s="164">
        <v>13791.58311</v>
      </c>
      <c r="Q267" s="164">
        <v>0</v>
      </c>
      <c r="R267" s="165">
        <v>13791.58311</v>
      </c>
      <c r="S267" s="7"/>
      <c r="T267" s="7"/>
      <c r="U267" s="7"/>
      <c r="V267" s="7"/>
      <c r="W267" s="7"/>
      <c r="X267" s="7"/>
      <c r="Y267" s="7"/>
      <c r="Z267" s="7"/>
      <c r="AA267" s="7"/>
      <c r="AB267" s="7"/>
    </row>
    <row r="268" spans="1:28" ht="13.2">
      <c r="A268" s="166"/>
      <c r="B268" s="166"/>
      <c r="C268" s="162" t="s">
        <v>104</v>
      </c>
      <c r="D268" s="162" t="s">
        <v>105</v>
      </c>
      <c r="E268" s="162">
        <v>84</v>
      </c>
      <c r="F268" s="163">
        <v>0</v>
      </c>
      <c r="G268" s="164">
        <v>0</v>
      </c>
      <c r="H268" s="164">
        <v>0</v>
      </c>
      <c r="I268" s="164">
        <v>922.65928000000008</v>
      </c>
      <c r="J268" s="164">
        <v>57.19876</v>
      </c>
      <c r="K268" s="164">
        <v>979.85804000000007</v>
      </c>
      <c r="L268" s="164">
        <v>5018.3818700000002</v>
      </c>
      <c r="M268" s="164">
        <v>6.9112999999999998</v>
      </c>
      <c r="N268" s="164">
        <v>5025.2931699999999</v>
      </c>
      <c r="O268" s="164">
        <v>6005.15121</v>
      </c>
      <c r="P268" s="164">
        <v>34146.92078</v>
      </c>
      <c r="Q268" s="164">
        <v>0</v>
      </c>
      <c r="R268" s="165">
        <v>34146.92078</v>
      </c>
      <c r="S268" s="7"/>
      <c r="T268" s="7"/>
      <c r="U268" s="7"/>
      <c r="V268" s="7"/>
      <c r="W268" s="7"/>
      <c r="X268" s="7"/>
      <c r="Y268" s="7"/>
      <c r="Z268" s="7"/>
      <c r="AA268" s="7"/>
      <c r="AB268" s="7"/>
    </row>
    <row r="269" spans="1:28" ht="13.2">
      <c r="A269" s="166"/>
      <c r="B269" s="166"/>
      <c r="C269" s="166"/>
      <c r="D269" s="162" t="s">
        <v>223</v>
      </c>
      <c r="E269" s="162">
        <v>121</v>
      </c>
      <c r="F269" s="163">
        <v>0</v>
      </c>
      <c r="G269" s="164">
        <v>0</v>
      </c>
      <c r="H269" s="164">
        <v>0</v>
      </c>
      <c r="I269" s="164">
        <v>0</v>
      </c>
      <c r="J269" s="164">
        <v>0</v>
      </c>
      <c r="K269" s="164">
        <v>0</v>
      </c>
      <c r="L269" s="164">
        <v>0</v>
      </c>
      <c r="M269" s="164">
        <v>0</v>
      </c>
      <c r="N269" s="164">
        <v>0</v>
      </c>
      <c r="O269" s="164">
        <v>0</v>
      </c>
      <c r="P269" s="164">
        <v>70.402100000000004</v>
      </c>
      <c r="Q269" s="164">
        <v>0</v>
      </c>
      <c r="R269" s="165">
        <v>70.402100000000004</v>
      </c>
      <c r="S269" s="7"/>
      <c r="T269" s="7"/>
      <c r="U269" s="7"/>
      <c r="V269" s="7"/>
      <c r="W269" s="7"/>
      <c r="X269" s="7"/>
      <c r="Y269" s="7"/>
      <c r="Z269" s="7"/>
      <c r="AA269" s="7"/>
      <c r="AB269" s="7"/>
    </row>
    <row r="270" spans="1:28" ht="13.2">
      <c r="A270" s="166"/>
      <c r="B270" s="162" t="s">
        <v>65</v>
      </c>
      <c r="C270" s="162" t="s">
        <v>106</v>
      </c>
      <c r="D270" s="162" t="s">
        <v>106</v>
      </c>
      <c r="E270" s="162">
        <v>203</v>
      </c>
      <c r="F270" s="163">
        <v>0</v>
      </c>
      <c r="G270" s="164">
        <v>0</v>
      </c>
      <c r="H270" s="164">
        <v>0</v>
      </c>
      <c r="I270" s="164">
        <v>1512.3159499999999</v>
      </c>
      <c r="J270" s="164">
        <v>57.341320000000003</v>
      </c>
      <c r="K270" s="164">
        <v>1569.6572699999999</v>
      </c>
      <c r="L270" s="164">
        <v>1645.78703</v>
      </c>
      <c r="M270" s="164">
        <v>0</v>
      </c>
      <c r="N270" s="164">
        <v>1645.78703</v>
      </c>
      <c r="O270" s="164">
        <v>3215.4442999999997</v>
      </c>
      <c r="P270" s="164">
        <v>17938.893210000002</v>
      </c>
      <c r="Q270" s="164">
        <v>0</v>
      </c>
      <c r="R270" s="165">
        <v>17938.893210000002</v>
      </c>
      <c r="S270" s="7"/>
      <c r="T270" s="7"/>
      <c r="U270" s="7"/>
      <c r="V270" s="7"/>
      <c r="W270" s="7"/>
      <c r="X270" s="7"/>
      <c r="Y270" s="7"/>
      <c r="Z270" s="7"/>
      <c r="AA270" s="7"/>
      <c r="AB270" s="7"/>
    </row>
    <row r="271" spans="1:28" ht="13.2">
      <c r="A271" s="166"/>
      <c r="B271" s="166"/>
      <c r="C271" s="162" t="s">
        <v>224</v>
      </c>
      <c r="D271" s="162" t="s">
        <v>224</v>
      </c>
      <c r="E271" s="162">
        <v>188</v>
      </c>
      <c r="F271" s="163">
        <v>0</v>
      </c>
      <c r="G271" s="164">
        <v>0</v>
      </c>
      <c r="H271" s="164">
        <v>0</v>
      </c>
      <c r="I271" s="164">
        <v>1621.5498400000001</v>
      </c>
      <c r="J271" s="164">
        <v>8.6861599999999992</v>
      </c>
      <c r="K271" s="164">
        <v>1630.2360000000001</v>
      </c>
      <c r="L271" s="164">
        <v>1606.5108</v>
      </c>
      <c r="M271" s="164">
        <v>10.29523</v>
      </c>
      <c r="N271" s="164">
        <v>1616.80603</v>
      </c>
      <c r="O271" s="164">
        <v>3247.0420299999996</v>
      </c>
      <c r="P271" s="164">
        <v>23194.60036</v>
      </c>
      <c r="Q271" s="164">
        <v>0</v>
      </c>
      <c r="R271" s="165">
        <v>23194.60036</v>
      </c>
      <c r="S271" s="7"/>
      <c r="T271" s="7"/>
      <c r="U271" s="7"/>
      <c r="V271" s="7"/>
      <c r="W271" s="7"/>
      <c r="X271" s="7"/>
      <c r="Y271" s="7"/>
      <c r="Z271" s="7"/>
      <c r="AA271" s="7"/>
      <c r="AB271" s="7"/>
    </row>
    <row r="272" spans="1:28" ht="13.2">
      <c r="A272" s="166"/>
      <c r="B272" s="162" t="s">
        <v>5</v>
      </c>
      <c r="C272" s="162" t="s">
        <v>5</v>
      </c>
      <c r="D272" s="162" t="s">
        <v>5</v>
      </c>
      <c r="E272" s="162">
        <v>128</v>
      </c>
      <c r="F272" s="163">
        <v>0</v>
      </c>
      <c r="G272" s="164">
        <v>0</v>
      </c>
      <c r="H272" s="164">
        <v>0</v>
      </c>
      <c r="I272" s="164">
        <v>1265.7532699999999</v>
      </c>
      <c r="J272" s="164">
        <v>414.75140999999996</v>
      </c>
      <c r="K272" s="164">
        <v>1680.50468</v>
      </c>
      <c r="L272" s="164">
        <v>10773.28737</v>
      </c>
      <c r="M272" s="164">
        <v>157.44893999999999</v>
      </c>
      <c r="N272" s="164">
        <v>10930.73631</v>
      </c>
      <c r="O272" s="164">
        <v>12611.24099</v>
      </c>
      <c r="P272" s="164">
        <v>25704.544809999999</v>
      </c>
      <c r="Q272" s="164">
        <v>0</v>
      </c>
      <c r="R272" s="165">
        <v>25704.544809999999</v>
      </c>
      <c r="S272" s="7"/>
      <c r="T272" s="7"/>
      <c r="U272" s="7"/>
      <c r="V272" s="7"/>
      <c r="W272" s="7"/>
      <c r="X272" s="7"/>
      <c r="Y272" s="7"/>
      <c r="Z272" s="7"/>
      <c r="AA272" s="7"/>
      <c r="AB272" s="7"/>
    </row>
    <row r="273" spans="1:28" ht="13.2">
      <c r="A273" s="166"/>
      <c r="B273" s="166"/>
      <c r="C273" s="166"/>
      <c r="D273" s="162" t="s">
        <v>107</v>
      </c>
      <c r="E273" s="162">
        <v>129</v>
      </c>
      <c r="F273" s="163">
        <v>0</v>
      </c>
      <c r="G273" s="164">
        <v>0</v>
      </c>
      <c r="H273" s="164">
        <v>0</v>
      </c>
      <c r="I273" s="164">
        <v>5160.2488800000001</v>
      </c>
      <c r="J273" s="164">
        <v>2080.7105700000002</v>
      </c>
      <c r="K273" s="164">
        <v>7240.9594500000003</v>
      </c>
      <c r="L273" s="164">
        <v>73810.220189999993</v>
      </c>
      <c r="M273" s="164">
        <v>781.10397</v>
      </c>
      <c r="N273" s="164">
        <v>74591.324159999989</v>
      </c>
      <c r="O273" s="164">
        <v>81832.283609999999</v>
      </c>
      <c r="P273" s="164">
        <v>29324.589820000001</v>
      </c>
      <c r="Q273" s="164">
        <v>76.771609999999995</v>
      </c>
      <c r="R273" s="165">
        <v>29401.361430000001</v>
      </c>
      <c r="S273" s="7"/>
      <c r="T273" s="7"/>
      <c r="U273" s="7"/>
      <c r="V273" s="7"/>
      <c r="W273" s="7"/>
      <c r="X273" s="7"/>
      <c r="Y273" s="7"/>
      <c r="Z273" s="7"/>
      <c r="AA273" s="7"/>
      <c r="AB273" s="7"/>
    </row>
    <row r="274" spans="1:28" ht="13.2">
      <c r="A274" s="166"/>
      <c r="B274" s="166"/>
      <c r="C274" s="166"/>
      <c r="D274" s="162" t="s">
        <v>197</v>
      </c>
      <c r="E274" s="162">
        <v>209</v>
      </c>
      <c r="F274" s="163">
        <v>0</v>
      </c>
      <c r="G274" s="164">
        <v>0</v>
      </c>
      <c r="H274" s="164">
        <v>0</v>
      </c>
      <c r="I274" s="164">
        <v>445.41959000000003</v>
      </c>
      <c r="J274" s="164">
        <v>1.4829100000000002</v>
      </c>
      <c r="K274" s="164">
        <v>446.90249999999997</v>
      </c>
      <c r="L274" s="164">
        <v>1027.61194</v>
      </c>
      <c r="M274" s="164">
        <v>0</v>
      </c>
      <c r="N274" s="164">
        <v>1027.61194</v>
      </c>
      <c r="O274" s="164">
        <v>1474.5144399999999</v>
      </c>
      <c r="P274" s="164">
        <v>10489.94974</v>
      </c>
      <c r="Q274" s="164">
        <v>9.0597999999999992</v>
      </c>
      <c r="R274" s="165">
        <v>10499.009539999999</v>
      </c>
      <c r="S274" s="7"/>
      <c r="T274" s="7"/>
      <c r="U274" s="7"/>
      <c r="V274" s="7"/>
      <c r="W274" s="7"/>
      <c r="X274" s="7"/>
      <c r="Y274" s="7"/>
      <c r="Z274" s="7"/>
      <c r="AA274" s="7"/>
      <c r="AB274" s="7"/>
    </row>
    <row r="275" spans="1:28" ht="13.2">
      <c r="A275" s="166"/>
      <c r="B275" s="166"/>
      <c r="C275" s="166"/>
      <c r="D275" s="162" t="s">
        <v>108</v>
      </c>
      <c r="E275" s="162">
        <v>135</v>
      </c>
      <c r="F275" s="163">
        <v>0</v>
      </c>
      <c r="G275" s="164">
        <v>0</v>
      </c>
      <c r="H275" s="164">
        <v>0</v>
      </c>
      <c r="I275" s="164">
        <v>1099.9361899999999</v>
      </c>
      <c r="J275" s="164">
        <v>78.806339999999992</v>
      </c>
      <c r="K275" s="164">
        <v>1178.74253</v>
      </c>
      <c r="L275" s="164">
        <v>6546.3355199999996</v>
      </c>
      <c r="M275" s="164">
        <v>84.927320000000009</v>
      </c>
      <c r="N275" s="164">
        <v>6631.2628399999994</v>
      </c>
      <c r="O275" s="164">
        <v>7810.0053699999999</v>
      </c>
      <c r="P275" s="164">
        <v>17713.647010000001</v>
      </c>
      <c r="Q275" s="164">
        <v>0</v>
      </c>
      <c r="R275" s="165">
        <v>17713.647010000001</v>
      </c>
      <c r="S275" s="7"/>
      <c r="T275" s="7"/>
      <c r="U275" s="7"/>
      <c r="V275" s="7"/>
      <c r="W275" s="7"/>
      <c r="X275" s="7"/>
      <c r="Y275" s="7"/>
      <c r="Z275" s="7"/>
      <c r="AA275" s="7"/>
      <c r="AB275" s="7"/>
    </row>
    <row r="276" spans="1:28" ht="13.2">
      <c r="A276" s="166"/>
      <c r="B276" s="166"/>
      <c r="C276" s="166"/>
      <c r="D276" s="162" t="s">
        <v>225</v>
      </c>
      <c r="E276" s="162">
        <v>130</v>
      </c>
      <c r="F276" s="163">
        <v>0</v>
      </c>
      <c r="G276" s="164">
        <v>0</v>
      </c>
      <c r="H276" s="164">
        <v>0</v>
      </c>
      <c r="I276" s="164">
        <v>2276.6839900000004</v>
      </c>
      <c r="J276" s="164">
        <v>558.16403000000003</v>
      </c>
      <c r="K276" s="164">
        <v>2834.8480199999999</v>
      </c>
      <c r="L276" s="164">
        <v>3441.8961899999999</v>
      </c>
      <c r="M276" s="164">
        <v>20.609459999999999</v>
      </c>
      <c r="N276" s="164">
        <v>3462.5056500000001</v>
      </c>
      <c r="O276" s="164">
        <v>6297.3536699999995</v>
      </c>
      <c r="P276" s="164">
        <v>18881.739149999998</v>
      </c>
      <c r="Q276" s="164">
        <v>0</v>
      </c>
      <c r="R276" s="165">
        <v>18881.739149999998</v>
      </c>
      <c r="S276" s="7"/>
      <c r="T276" s="7"/>
      <c r="U276" s="7"/>
      <c r="V276" s="7"/>
      <c r="W276" s="7"/>
      <c r="X276" s="7"/>
      <c r="Y276" s="7"/>
      <c r="Z276" s="7"/>
      <c r="AA276" s="7"/>
      <c r="AB276" s="7"/>
    </row>
    <row r="277" spans="1:28" ht="13.2">
      <c r="A277" s="166"/>
      <c r="B277" s="166"/>
      <c r="C277" s="162" t="s">
        <v>109</v>
      </c>
      <c r="D277" s="162" t="s">
        <v>109</v>
      </c>
      <c r="E277" s="162">
        <v>123</v>
      </c>
      <c r="F277" s="163">
        <v>0</v>
      </c>
      <c r="G277" s="164">
        <v>0</v>
      </c>
      <c r="H277" s="164">
        <v>0</v>
      </c>
      <c r="I277" s="164">
        <v>2295.8256299999998</v>
      </c>
      <c r="J277" s="164">
        <v>133.30878000000001</v>
      </c>
      <c r="K277" s="164">
        <v>2429.1344100000001</v>
      </c>
      <c r="L277" s="164">
        <v>2251.7715800000001</v>
      </c>
      <c r="M277" s="164">
        <v>2.4700000000000004E-3</v>
      </c>
      <c r="N277" s="164">
        <v>2251.77405</v>
      </c>
      <c r="O277" s="164">
        <v>4680.9084599999996</v>
      </c>
      <c r="P277" s="164">
        <v>14737.176289999999</v>
      </c>
      <c r="Q277" s="164">
        <v>0</v>
      </c>
      <c r="R277" s="165">
        <v>14737.176289999999</v>
      </c>
      <c r="S277" s="7"/>
      <c r="T277" s="7"/>
      <c r="U277" s="7"/>
      <c r="V277" s="7"/>
      <c r="W277" s="7"/>
      <c r="X277" s="7"/>
      <c r="Y277" s="7"/>
      <c r="Z277" s="7"/>
      <c r="AA277" s="7"/>
      <c r="AB277" s="7"/>
    </row>
    <row r="278" spans="1:28" ht="13.2">
      <c r="A278" s="166"/>
      <c r="B278" s="166"/>
      <c r="C278" s="162" t="s">
        <v>179</v>
      </c>
      <c r="D278" s="162" t="s">
        <v>226</v>
      </c>
      <c r="E278" s="162">
        <v>127</v>
      </c>
      <c r="F278" s="163">
        <v>0</v>
      </c>
      <c r="G278" s="164">
        <v>0</v>
      </c>
      <c r="H278" s="164">
        <v>0</v>
      </c>
      <c r="I278" s="164">
        <v>3408.7184600000001</v>
      </c>
      <c r="J278" s="164">
        <v>31.041840000000001</v>
      </c>
      <c r="K278" s="164">
        <v>3439.7602999999999</v>
      </c>
      <c r="L278" s="164">
        <v>1482.85367</v>
      </c>
      <c r="M278" s="164">
        <v>6.9226800000000006</v>
      </c>
      <c r="N278" s="164">
        <v>1489.7763500000001</v>
      </c>
      <c r="O278" s="164">
        <v>4929.53665</v>
      </c>
      <c r="P278" s="164">
        <v>25095.351360000001</v>
      </c>
      <c r="Q278" s="164">
        <v>0</v>
      </c>
      <c r="R278" s="165">
        <v>25095.351360000001</v>
      </c>
      <c r="S278" s="7"/>
      <c r="T278" s="7"/>
      <c r="U278" s="7"/>
      <c r="V278" s="7"/>
      <c r="W278" s="7"/>
      <c r="X278" s="7"/>
      <c r="Y278" s="7"/>
      <c r="Z278" s="7"/>
      <c r="AA278" s="7"/>
      <c r="AB278" s="7"/>
    </row>
    <row r="279" spans="1:28" ht="13.2">
      <c r="A279" s="166"/>
      <c r="B279" s="166"/>
      <c r="C279" s="162" t="s">
        <v>110</v>
      </c>
      <c r="D279" s="162" t="s">
        <v>227</v>
      </c>
      <c r="E279" s="162">
        <v>132</v>
      </c>
      <c r="F279" s="163">
        <v>0</v>
      </c>
      <c r="G279" s="164">
        <v>0</v>
      </c>
      <c r="H279" s="164">
        <v>0</v>
      </c>
      <c r="I279" s="164">
        <v>783.60344999999995</v>
      </c>
      <c r="J279" s="164">
        <v>1.80725</v>
      </c>
      <c r="K279" s="164">
        <v>785.41069999999991</v>
      </c>
      <c r="L279" s="164">
        <v>1686.5396899999998</v>
      </c>
      <c r="M279" s="164">
        <v>0</v>
      </c>
      <c r="N279" s="164">
        <v>1686.5396899999998</v>
      </c>
      <c r="O279" s="164">
        <v>2471.95039</v>
      </c>
      <c r="P279" s="164">
        <v>15368.875</v>
      </c>
      <c r="Q279" s="164">
        <v>0</v>
      </c>
      <c r="R279" s="165">
        <v>15368.875</v>
      </c>
      <c r="S279" s="7"/>
      <c r="T279" s="7"/>
      <c r="U279" s="7"/>
      <c r="V279" s="7"/>
      <c r="W279" s="7"/>
      <c r="X279" s="7"/>
      <c r="Y279" s="7"/>
      <c r="Z279" s="7"/>
      <c r="AA279" s="7"/>
      <c r="AB279" s="7"/>
    </row>
    <row r="280" spans="1:28" ht="13.2">
      <c r="A280" s="166"/>
      <c r="B280" s="166"/>
      <c r="C280" s="166"/>
      <c r="D280" s="162" t="s">
        <v>111</v>
      </c>
      <c r="E280" s="162">
        <v>126</v>
      </c>
      <c r="F280" s="163">
        <v>0</v>
      </c>
      <c r="G280" s="164">
        <v>0</v>
      </c>
      <c r="H280" s="164">
        <v>0</v>
      </c>
      <c r="I280" s="164">
        <v>8398.0441599999995</v>
      </c>
      <c r="J280" s="164">
        <v>918.39185999999995</v>
      </c>
      <c r="K280" s="164">
        <v>9316.4360199999992</v>
      </c>
      <c r="L280" s="164">
        <v>11272.486989999999</v>
      </c>
      <c r="M280" s="164">
        <v>52.676960000000001</v>
      </c>
      <c r="N280" s="164">
        <v>11325.16395</v>
      </c>
      <c r="O280" s="164">
        <v>20641.599969999999</v>
      </c>
      <c r="P280" s="164">
        <v>19619.831719999998</v>
      </c>
      <c r="Q280" s="164">
        <v>0</v>
      </c>
      <c r="R280" s="165">
        <v>19619.831719999998</v>
      </c>
      <c r="S280" s="7"/>
      <c r="T280" s="7"/>
      <c r="U280" s="7"/>
      <c r="V280" s="7"/>
      <c r="W280" s="7"/>
      <c r="X280" s="7"/>
      <c r="Y280" s="7"/>
      <c r="Z280" s="7"/>
      <c r="AA280" s="7"/>
      <c r="AB280" s="7"/>
    </row>
    <row r="281" spans="1:28" ht="13.2">
      <c r="A281" s="166"/>
      <c r="B281" s="166"/>
      <c r="C281" s="162" t="s">
        <v>112</v>
      </c>
      <c r="D281" s="162" t="s">
        <v>228</v>
      </c>
      <c r="E281" s="162">
        <v>131</v>
      </c>
      <c r="F281" s="163">
        <v>0</v>
      </c>
      <c r="G281" s="164">
        <v>0</v>
      </c>
      <c r="H281" s="164">
        <v>0</v>
      </c>
      <c r="I281" s="164">
        <v>1403.1611699999999</v>
      </c>
      <c r="J281" s="164">
        <v>9.4886499999999998</v>
      </c>
      <c r="K281" s="164">
        <v>1412.6498200000001</v>
      </c>
      <c r="L281" s="164">
        <v>2056.3545100000001</v>
      </c>
      <c r="M281" s="164">
        <v>2.40984</v>
      </c>
      <c r="N281" s="164">
        <v>2058.7643499999999</v>
      </c>
      <c r="O281" s="164">
        <v>3471.41417</v>
      </c>
      <c r="P281" s="164">
        <v>5139.5130599999993</v>
      </c>
      <c r="Q281" s="164">
        <v>0</v>
      </c>
      <c r="R281" s="165">
        <v>5139.5130599999993</v>
      </c>
      <c r="S281" s="7"/>
      <c r="T281" s="7"/>
      <c r="U281" s="7"/>
      <c r="V281" s="7"/>
      <c r="W281" s="7"/>
      <c r="X281" s="7"/>
      <c r="Y281" s="7"/>
      <c r="Z281" s="7"/>
      <c r="AA281" s="7"/>
      <c r="AB281" s="7"/>
    </row>
    <row r="282" spans="1:28" ht="13.2">
      <c r="A282" s="166"/>
      <c r="B282" s="166"/>
      <c r="C282" s="166"/>
      <c r="D282" s="162" t="s">
        <v>113</v>
      </c>
      <c r="E282" s="162">
        <v>124</v>
      </c>
      <c r="F282" s="163">
        <v>0</v>
      </c>
      <c r="G282" s="164">
        <v>0</v>
      </c>
      <c r="H282" s="164">
        <v>0</v>
      </c>
      <c r="I282" s="164">
        <v>3358.6699199999998</v>
      </c>
      <c r="J282" s="164">
        <v>238.27131</v>
      </c>
      <c r="K282" s="164">
        <v>3596.9412299999999</v>
      </c>
      <c r="L282" s="164">
        <v>11006.78168</v>
      </c>
      <c r="M282" s="164">
        <v>28.74089</v>
      </c>
      <c r="N282" s="164">
        <v>11035.522570000001</v>
      </c>
      <c r="O282" s="164">
        <v>14632.463800000001</v>
      </c>
      <c r="P282" s="164">
        <v>8124.0658400000002</v>
      </c>
      <c r="Q282" s="164">
        <v>0</v>
      </c>
      <c r="R282" s="165">
        <v>8124.0658400000002</v>
      </c>
      <c r="S282" s="7"/>
      <c r="T282" s="7"/>
      <c r="U282" s="7"/>
      <c r="V282" s="7"/>
      <c r="W282" s="7"/>
      <c r="X282" s="7"/>
      <c r="Y282" s="7"/>
      <c r="Z282" s="7"/>
      <c r="AA282" s="7"/>
      <c r="AB282" s="7"/>
    </row>
    <row r="283" spans="1:28" ht="13.2">
      <c r="A283" s="166"/>
      <c r="B283" s="166"/>
      <c r="C283" s="162" t="s">
        <v>229</v>
      </c>
      <c r="D283" s="162" t="s">
        <v>230</v>
      </c>
      <c r="E283" s="162">
        <v>166</v>
      </c>
      <c r="F283" s="163">
        <v>0</v>
      </c>
      <c r="G283" s="164">
        <v>0</v>
      </c>
      <c r="H283" s="164">
        <v>0</v>
      </c>
      <c r="I283" s="164">
        <v>661.54972999999995</v>
      </c>
      <c r="J283" s="164">
        <v>38.335540000000002</v>
      </c>
      <c r="K283" s="164">
        <v>699.88526999999999</v>
      </c>
      <c r="L283" s="164">
        <v>456.52009999999996</v>
      </c>
      <c r="M283" s="164">
        <v>0</v>
      </c>
      <c r="N283" s="164">
        <v>456.52009999999996</v>
      </c>
      <c r="O283" s="164">
        <v>1156.4053700000002</v>
      </c>
      <c r="P283" s="164">
        <v>7517.8293700000004</v>
      </c>
      <c r="Q283" s="164">
        <v>0</v>
      </c>
      <c r="R283" s="165">
        <v>7517.8293700000004</v>
      </c>
      <c r="S283" s="7"/>
      <c r="T283" s="7"/>
      <c r="U283" s="7"/>
      <c r="V283" s="7"/>
      <c r="W283" s="7"/>
      <c r="X283" s="7"/>
      <c r="Y283" s="7"/>
      <c r="Z283" s="7"/>
      <c r="AA283" s="7"/>
      <c r="AB283" s="7"/>
    </row>
    <row r="284" spans="1:28" ht="13.2">
      <c r="A284" s="166"/>
      <c r="B284" s="162" t="s">
        <v>6</v>
      </c>
      <c r="C284" s="162" t="s">
        <v>114</v>
      </c>
      <c r="D284" s="162" t="s">
        <v>216</v>
      </c>
      <c r="E284" s="162">
        <v>190</v>
      </c>
      <c r="F284" s="163">
        <v>0</v>
      </c>
      <c r="G284" s="164">
        <v>0</v>
      </c>
      <c r="H284" s="164">
        <v>0</v>
      </c>
      <c r="I284" s="164">
        <v>1184.2440100000001</v>
      </c>
      <c r="J284" s="164">
        <v>0.56364999999999998</v>
      </c>
      <c r="K284" s="164">
        <v>1184.8076599999999</v>
      </c>
      <c r="L284" s="164">
        <v>761.77298999999994</v>
      </c>
      <c r="M284" s="164">
        <v>0</v>
      </c>
      <c r="N284" s="164">
        <v>761.77298999999994</v>
      </c>
      <c r="O284" s="164">
        <v>1946.5806499999999</v>
      </c>
      <c r="P284" s="164">
        <v>24995.065899999998</v>
      </c>
      <c r="Q284" s="164">
        <v>0</v>
      </c>
      <c r="R284" s="165">
        <v>24995.065899999998</v>
      </c>
      <c r="S284" s="7"/>
      <c r="T284" s="7"/>
      <c r="U284" s="7"/>
      <c r="V284" s="7"/>
      <c r="W284" s="7"/>
      <c r="X284" s="7"/>
      <c r="Y284" s="7"/>
      <c r="Z284" s="7"/>
      <c r="AA284" s="7"/>
      <c r="AB284" s="7"/>
    </row>
    <row r="285" spans="1:28" ht="13.2">
      <c r="A285" s="166"/>
      <c r="B285" s="162" t="s">
        <v>7</v>
      </c>
      <c r="C285" s="162" t="s">
        <v>231</v>
      </c>
      <c r="D285" s="162" t="s">
        <v>231</v>
      </c>
      <c r="E285" s="162">
        <v>79</v>
      </c>
      <c r="F285" s="163">
        <v>0</v>
      </c>
      <c r="G285" s="164">
        <v>0</v>
      </c>
      <c r="H285" s="164">
        <v>0</v>
      </c>
      <c r="I285" s="164">
        <v>1737.2591</v>
      </c>
      <c r="J285" s="164">
        <v>9.5728899999999992</v>
      </c>
      <c r="K285" s="164">
        <v>1746.8319899999999</v>
      </c>
      <c r="L285" s="164">
        <v>2954.9454900000001</v>
      </c>
      <c r="M285" s="164">
        <v>0</v>
      </c>
      <c r="N285" s="164">
        <v>2954.9454900000001</v>
      </c>
      <c r="O285" s="164">
        <v>4701.7774800000007</v>
      </c>
      <c r="P285" s="164">
        <v>34379.072840000001</v>
      </c>
      <c r="Q285" s="164">
        <v>0</v>
      </c>
      <c r="R285" s="165">
        <v>34379.072840000001</v>
      </c>
      <c r="S285" s="7"/>
      <c r="T285" s="7"/>
      <c r="U285" s="7"/>
      <c r="V285" s="7"/>
      <c r="W285" s="7"/>
      <c r="X285" s="7"/>
      <c r="Y285" s="7"/>
      <c r="Z285" s="7"/>
      <c r="AA285" s="7"/>
      <c r="AB285" s="7"/>
    </row>
    <row r="286" spans="1:28" ht="13.2">
      <c r="A286" s="166"/>
      <c r="B286" s="166"/>
      <c r="C286" s="162" t="s">
        <v>7</v>
      </c>
      <c r="D286" s="162" t="s">
        <v>7</v>
      </c>
      <c r="E286" s="162">
        <v>76</v>
      </c>
      <c r="F286" s="163">
        <v>0</v>
      </c>
      <c r="G286" s="164">
        <v>0</v>
      </c>
      <c r="H286" s="164">
        <v>0</v>
      </c>
      <c r="I286" s="164">
        <v>1052.4074599999999</v>
      </c>
      <c r="J286" s="164">
        <v>97.577550000000002</v>
      </c>
      <c r="K286" s="164">
        <v>1149.9850100000001</v>
      </c>
      <c r="L286" s="164">
        <v>5874.7608300000002</v>
      </c>
      <c r="M286" s="164">
        <v>0</v>
      </c>
      <c r="N286" s="164">
        <v>5874.7608300000002</v>
      </c>
      <c r="O286" s="164">
        <v>7024.7458399999996</v>
      </c>
      <c r="P286" s="164">
        <v>48583.87472</v>
      </c>
      <c r="Q286" s="164">
        <v>0</v>
      </c>
      <c r="R286" s="165">
        <v>48583.87472</v>
      </c>
      <c r="S286" s="7"/>
      <c r="T286" s="7"/>
      <c r="U286" s="7"/>
      <c r="V286" s="7"/>
      <c r="W286" s="7"/>
      <c r="X286" s="7"/>
      <c r="Y286" s="7"/>
      <c r="Z286" s="7"/>
      <c r="AA286" s="7"/>
      <c r="AB286" s="7"/>
    </row>
    <row r="287" spans="1:28" ht="13.2">
      <c r="A287" s="166"/>
      <c r="B287" s="166"/>
      <c r="C287" s="162" t="s">
        <v>232</v>
      </c>
      <c r="D287" s="162" t="s">
        <v>232</v>
      </c>
      <c r="E287" s="162">
        <v>216</v>
      </c>
      <c r="F287" s="163">
        <v>0</v>
      </c>
      <c r="G287" s="164">
        <v>0</v>
      </c>
      <c r="H287" s="164">
        <v>0</v>
      </c>
      <c r="I287" s="164">
        <v>319.00592999999998</v>
      </c>
      <c r="J287" s="164">
        <v>0</v>
      </c>
      <c r="K287" s="164">
        <v>319.00592999999998</v>
      </c>
      <c r="L287" s="164">
        <v>413.20817999999997</v>
      </c>
      <c r="M287" s="164">
        <v>0</v>
      </c>
      <c r="N287" s="164">
        <v>413.20817999999997</v>
      </c>
      <c r="O287" s="164">
        <v>732.21411000000001</v>
      </c>
      <c r="P287" s="164">
        <v>16485.862929999999</v>
      </c>
      <c r="Q287" s="164">
        <v>0</v>
      </c>
      <c r="R287" s="165">
        <v>16485.862929999999</v>
      </c>
      <c r="S287" s="7"/>
      <c r="T287" s="7"/>
      <c r="U287" s="7"/>
      <c r="V287" s="7"/>
      <c r="W287" s="7"/>
      <c r="X287" s="7"/>
      <c r="Y287" s="7"/>
      <c r="Z287" s="7"/>
      <c r="AA287" s="7"/>
      <c r="AB287" s="7"/>
    </row>
    <row r="288" spans="1:28" ht="13.2">
      <c r="A288" s="166"/>
      <c r="B288" s="166"/>
      <c r="C288" s="162" t="s">
        <v>201</v>
      </c>
      <c r="D288" s="162" t="s">
        <v>201</v>
      </c>
      <c r="E288" s="162">
        <v>164</v>
      </c>
      <c r="F288" s="163">
        <v>0</v>
      </c>
      <c r="G288" s="164">
        <v>0</v>
      </c>
      <c r="H288" s="164">
        <v>0</v>
      </c>
      <c r="I288" s="164">
        <v>1741.3631200000002</v>
      </c>
      <c r="J288" s="164">
        <v>3.4100000000000003E-3</v>
      </c>
      <c r="K288" s="164">
        <v>1741.36653</v>
      </c>
      <c r="L288" s="164">
        <v>4377.6219099999998</v>
      </c>
      <c r="M288" s="164">
        <v>0</v>
      </c>
      <c r="N288" s="164">
        <v>4377.6219099999998</v>
      </c>
      <c r="O288" s="164">
        <v>6118.9884400000001</v>
      </c>
      <c r="P288" s="164">
        <v>57702.462049999995</v>
      </c>
      <c r="Q288" s="164">
        <v>0</v>
      </c>
      <c r="R288" s="165">
        <v>57702.462049999995</v>
      </c>
      <c r="S288" s="7"/>
      <c r="T288" s="7"/>
      <c r="U288" s="7"/>
      <c r="V288" s="7"/>
      <c r="W288" s="7"/>
      <c r="X288" s="7"/>
      <c r="Y288" s="7"/>
      <c r="Z288" s="7"/>
      <c r="AA288" s="7"/>
      <c r="AB288" s="7"/>
    </row>
    <row r="289" spans="1:28" ht="13.2">
      <c r="A289" s="166"/>
      <c r="B289" s="166"/>
      <c r="C289" s="162" t="s">
        <v>233</v>
      </c>
      <c r="D289" s="162" t="s">
        <v>233</v>
      </c>
      <c r="E289" s="162">
        <v>217</v>
      </c>
      <c r="F289" s="163">
        <v>0</v>
      </c>
      <c r="G289" s="164">
        <v>0</v>
      </c>
      <c r="H289" s="164">
        <v>0</v>
      </c>
      <c r="I289" s="164">
        <v>840.44392000000005</v>
      </c>
      <c r="J289" s="164">
        <v>0</v>
      </c>
      <c r="K289" s="164">
        <v>840.44392000000005</v>
      </c>
      <c r="L289" s="164">
        <v>1127.9506999999999</v>
      </c>
      <c r="M289" s="164">
        <v>0</v>
      </c>
      <c r="N289" s="164">
        <v>1127.9506999999999</v>
      </c>
      <c r="O289" s="164">
        <v>1968.39462</v>
      </c>
      <c r="P289" s="164">
        <v>19220.903180000001</v>
      </c>
      <c r="Q289" s="164">
        <v>0</v>
      </c>
      <c r="R289" s="165">
        <v>19220.903180000001</v>
      </c>
      <c r="S289" s="7"/>
      <c r="T289" s="7"/>
      <c r="U289" s="7"/>
      <c r="V289" s="7"/>
      <c r="W289" s="7"/>
      <c r="X289" s="7"/>
      <c r="Y289" s="7"/>
      <c r="Z289" s="7"/>
      <c r="AA289" s="7"/>
      <c r="AB289" s="7"/>
    </row>
    <row r="290" spans="1:28" ht="13.2">
      <c r="A290" s="166"/>
      <c r="B290" s="166"/>
      <c r="C290" s="162" t="s">
        <v>234</v>
      </c>
      <c r="D290" s="162" t="s">
        <v>235</v>
      </c>
      <c r="E290" s="162">
        <v>159</v>
      </c>
      <c r="F290" s="163">
        <v>0</v>
      </c>
      <c r="G290" s="164">
        <v>0</v>
      </c>
      <c r="H290" s="164">
        <v>0</v>
      </c>
      <c r="I290" s="164">
        <v>489.90894000000003</v>
      </c>
      <c r="J290" s="164">
        <v>3.2200000000000002E-3</v>
      </c>
      <c r="K290" s="164">
        <v>489.91215999999997</v>
      </c>
      <c r="L290" s="164">
        <v>1999.42671</v>
      </c>
      <c r="M290" s="164">
        <v>0</v>
      </c>
      <c r="N290" s="164">
        <v>1999.42671</v>
      </c>
      <c r="O290" s="164">
        <v>2489.33887</v>
      </c>
      <c r="P290" s="164">
        <v>27972.820510000001</v>
      </c>
      <c r="Q290" s="164">
        <v>0</v>
      </c>
      <c r="R290" s="165">
        <v>27972.820510000001</v>
      </c>
      <c r="S290" s="7"/>
      <c r="T290" s="7"/>
      <c r="U290" s="7"/>
      <c r="V290" s="7"/>
      <c r="W290" s="7"/>
      <c r="X290" s="7"/>
      <c r="Y290" s="7"/>
      <c r="Z290" s="7"/>
      <c r="AA290" s="7"/>
      <c r="AB290" s="7"/>
    </row>
    <row r="291" spans="1:28" ht="13.2">
      <c r="A291" s="166"/>
      <c r="B291" s="166"/>
      <c r="C291" s="162" t="s">
        <v>115</v>
      </c>
      <c r="D291" s="162" t="s">
        <v>115</v>
      </c>
      <c r="E291" s="162">
        <v>191</v>
      </c>
      <c r="F291" s="163">
        <v>0</v>
      </c>
      <c r="G291" s="164">
        <v>0</v>
      </c>
      <c r="H291" s="164">
        <v>0</v>
      </c>
      <c r="I291" s="164">
        <v>1483.9823000000001</v>
      </c>
      <c r="J291" s="164">
        <v>34.975929999999998</v>
      </c>
      <c r="K291" s="164">
        <v>1518.95823</v>
      </c>
      <c r="L291" s="164">
        <v>4144.5401199999997</v>
      </c>
      <c r="M291" s="164">
        <v>0</v>
      </c>
      <c r="N291" s="164">
        <v>4144.5401199999997</v>
      </c>
      <c r="O291" s="164">
        <v>5663.4983499999998</v>
      </c>
      <c r="P291" s="164">
        <v>21729.201350000003</v>
      </c>
      <c r="Q291" s="164">
        <v>0</v>
      </c>
      <c r="R291" s="165">
        <v>21729.201350000003</v>
      </c>
      <c r="S291" s="7"/>
      <c r="T291" s="7"/>
      <c r="U291" s="7"/>
      <c r="V291" s="7"/>
      <c r="W291" s="7"/>
      <c r="X291" s="7"/>
      <c r="Y291" s="7"/>
      <c r="Z291" s="7"/>
      <c r="AA291" s="7"/>
      <c r="AB291" s="7"/>
    </row>
    <row r="292" spans="1:28" ht="13.2">
      <c r="A292" s="166"/>
      <c r="B292" s="166"/>
      <c r="C292" s="162" t="s">
        <v>236</v>
      </c>
      <c r="D292" s="162" t="s">
        <v>237</v>
      </c>
      <c r="E292" s="162">
        <v>167</v>
      </c>
      <c r="F292" s="163">
        <v>0</v>
      </c>
      <c r="G292" s="164">
        <v>0</v>
      </c>
      <c r="H292" s="164">
        <v>0</v>
      </c>
      <c r="I292" s="164">
        <v>953.26647000000003</v>
      </c>
      <c r="J292" s="164">
        <v>1.1379000000000001</v>
      </c>
      <c r="K292" s="164">
        <v>954.40436999999997</v>
      </c>
      <c r="L292" s="164">
        <v>1531.02441</v>
      </c>
      <c r="M292" s="164">
        <v>0</v>
      </c>
      <c r="N292" s="164">
        <v>1531.02441</v>
      </c>
      <c r="O292" s="164">
        <v>2485.4287799999997</v>
      </c>
      <c r="P292" s="164">
        <v>17444.823379999998</v>
      </c>
      <c r="Q292" s="164">
        <v>0</v>
      </c>
      <c r="R292" s="165">
        <v>17444.823379999998</v>
      </c>
      <c r="S292" s="7"/>
      <c r="T292" s="7"/>
      <c r="U292" s="7"/>
      <c r="V292" s="7"/>
      <c r="W292" s="7"/>
      <c r="X292" s="7"/>
      <c r="Y292" s="7"/>
      <c r="Z292" s="7"/>
      <c r="AA292" s="7"/>
      <c r="AB292" s="7"/>
    </row>
    <row r="293" spans="1:28" ht="13.2">
      <c r="A293" s="166"/>
      <c r="B293" s="162" t="s">
        <v>8</v>
      </c>
      <c r="C293" s="162" t="s">
        <v>116</v>
      </c>
      <c r="D293" s="162" t="s">
        <v>117</v>
      </c>
      <c r="E293" s="162">
        <v>37</v>
      </c>
      <c r="F293" s="163">
        <v>0</v>
      </c>
      <c r="G293" s="164">
        <v>0</v>
      </c>
      <c r="H293" s="164">
        <v>0</v>
      </c>
      <c r="I293" s="164">
        <v>1009.49285</v>
      </c>
      <c r="J293" s="164">
        <v>17.74654</v>
      </c>
      <c r="K293" s="164">
        <v>1027.23939</v>
      </c>
      <c r="L293" s="164">
        <v>5975.1578899999995</v>
      </c>
      <c r="M293" s="164">
        <v>8.5930400000000002</v>
      </c>
      <c r="N293" s="164">
        <v>5983.7509300000002</v>
      </c>
      <c r="O293" s="164">
        <v>7010.9903199999999</v>
      </c>
      <c r="P293" s="164">
        <v>15630.90654</v>
      </c>
      <c r="Q293" s="164">
        <v>0</v>
      </c>
      <c r="R293" s="165">
        <v>15630.90654</v>
      </c>
      <c r="S293" s="7"/>
      <c r="T293" s="7"/>
      <c r="U293" s="7"/>
      <c r="V293" s="7"/>
      <c r="W293" s="7"/>
      <c r="X293" s="7"/>
      <c r="Y293" s="7"/>
      <c r="Z293" s="7"/>
      <c r="AA293" s="7"/>
      <c r="AB293" s="7"/>
    </row>
    <row r="294" spans="1:28" ht="13.2">
      <c r="A294" s="166"/>
      <c r="B294" s="162" t="s">
        <v>9</v>
      </c>
      <c r="C294" s="162" t="s">
        <v>238</v>
      </c>
      <c r="D294" s="162" t="s">
        <v>238</v>
      </c>
      <c r="E294" s="162">
        <v>194</v>
      </c>
      <c r="F294" s="163">
        <v>0</v>
      </c>
      <c r="G294" s="164">
        <v>0</v>
      </c>
      <c r="H294" s="164">
        <v>0</v>
      </c>
      <c r="I294" s="164">
        <v>445.64663000000002</v>
      </c>
      <c r="J294" s="164">
        <v>0.21741999999999997</v>
      </c>
      <c r="K294" s="164">
        <v>445.86404999999996</v>
      </c>
      <c r="L294" s="164">
        <v>577.58505000000002</v>
      </c>
      <c r="M294" s="164">
        <v>0</v>
      </c>
      <c r="N294" s="164">
        <v>577.58505000000002</v>
      </c>
      <c r="O294" s="164">
        <v>1023.4490999999999</v>
      </c>
      <c r="P294" s="164">
        <v>16647.025289999998</v>
      </c>
      <c r="Q294" s="164">
        <v>0</v>
      </c>
      <c r="R294" s="165">
        <v>16647.025289999998</v>
      </c>
      <c r="S294" s="7"/>
      <c r="T294" s="7"/>
      <c r="U294" s="7"/>
      <c r="V294" s="7"/>
      <c r="W294" s="7"/>
      <c r="X294" s="7"/>
      <c r="Y294" s="7"/>
      <c r="Z294" s="7"/>
      <c r="AA294" s="7"/>
      <c r="AB294" s="7"/>
    </row>
    <row r="295" spans="1:28" ht="13.2">
      <c r="A295" s="166"/>
      <c r="B295" s="166"/>
      <c r="C295" s="162" t="s">
        <v>239</v>
      </c>
      <c r="D295" s="162" t="s">
        <v>240</v>
      </c>
      <c r="E295" s="162">
        <v>192</v>
      </c>
      <c r="F295" s="163">
        <v>0</v>
      </c>
      <c r="G295" s="164">
        <v>0</v>
      </c>
      <c r="H295" s="164">
        <v>0</v>
      </c>
      <c r="I295" s="164">
        <v>819.83891000000006</v>
      </c>
      <c r="J295" s="164">
        <v>82.97457</v>
      </c>
      <c r="K295" s="164">
        <v>902.81348000000003</v>
      </c>
      <c r="L295" s="164">
        <v>1552.86976</v>
      </c>
      <c r="M295" s="164">
        <v>5.7713900000000002</v>
      </c>
      <c r="N295" s="164">
        <v>1558.6411499999999</v>
      </c>
      <c r="O295" s="164">
        <v>2461.4546299999997</v>
      </c>
      <c r="P295" s="164">
        <v>21783.694339999998</v>
      </c>
      <c r="Q295" s="164">
        <v>0</v>
      </c>
      <c r="R295" s="165">
        <v>21783.694339999998</v>
      </c>
      <c r="S295" s="7"/>
      <c r="T295" s="7"/>
      <c r="U295" s="7"/>
      <c r="V295" s="7"/>
      <c r="W295" s="7"/>
      <c r="X295" s="7"/>
      <c r="Y295" s="7"/>
      <c r="Z295" s="7"/>
      <c r="AA295" s="7"/>
      <c r="AB295" s="7"/>
    </row>
    <row r="296" spans="1:28" ht="13.2">
      <c r="A296" s="166"/>
      <c r="B296" s="166"/>
      <c r="C296" s="162" t="s">
        <v>9</v>
      </c>
      <c r="D296" s="162" t="s">
        <v>241</v>
      </c>
      <c r="E296" s="162">
        <v>172</v>
      </c>
      <c r="F296" s="163">
        <v>0</v>
      </c>
      <c r="G296" s="164">
        <v>0</v>
      </c>
      <c r="H296" s="164">
        <v>0</v>
      </c>
      <c r="I296" s="164">
        <v>715.87103000000002</v>
      </c>
      <c r="J296" s="164">
        <v>0.44874999999999998</v>
      </c>
      <c r="K296" s="164">
        <v>716.31978000000004</v>
      </c>
      <c r="L296" s="164">
        <v>1768.06078</v>
      </c>
      <c r="M296" s="164">
        <v>0</v>
      </c>
      <c r="N296" s="164">
        <v>1768.06078</v>
      </c>
      <c r="O296" s="164">
        <v>2484.3805600000001</v>
      </c>
      <c r="P296" s="164">
        <v>11799.114369999999</v>
      </c>
      <c r="Q296" s="164">
        <v>0</v>
      </c>
      <c r="R296" s="165">
        <v>11799.114369999999</v>
      </c>
      <c r="S296" s="7"/>
      <c r="T296" s="7"/>
      <c r="U296" s="7"/>
      <c r="V296" s="7"/>
      <c r="W296" s="7"/>
      <c r="X296" s="7"/>
      <c r="Y296" s="7"/>
      <c r="Z296" s="7"/>
      <c r="AA296" s="7"/>
      <c r="AB296" s="7"/>
    </row>
    <row r="297" spans="1:28" ht="13.2">
      <c r="A297" s="166"/>
      <c r="B297" s="166"/>
      <c r="C297" s="162" t="s">
        <v>242</v>
      </c>
      <c r="D297" s="162" t="s">
        <v>243</v>
      </c>
      <c r="E297" s="162">
        <v>193</v>
      </c>
      <c r="F297" s="163">
        <v>0</v>
      </c>
      <c r="G297" s="164">
        <v>0</v>
      </c>
      <c r="H297" s="164">
        <v>0</v>
      </c>
      <c r="I297" s="164">
        <v>340.37869000000001</v>
      </c>
      <c r="J297" s="164">
        <v>4.3920000000000001E-2</v>
      </c>
      <c r="K297" s="164">
        <v>340.42260999999996</v>
      </c>
      <c r="L297" s="164">
        <v>459.72192999999999</v>
      </c>
      <c r="M297" s="164">
        <v>0</v>
      </c>
      <c r="N297" s="164">
        <v>459.72192999999999</v>
      </c>
      <c r="O297" s="164">
        <v>800.14454000000001</v>
      </c>
      <c r="P297" s="164">
        <v>22151.094519999999</v>
      </c>
      <c r="Q297" s="164">
        <v>0</v>
      </c>
      <c r="R297" s="165">
        <v>22151.094519999999</v>
      </c>
      <c r="S297" s="7"/>
      <c r="T297" s="7"/>
      <c r="U297" s="7"/>
      <c r="V297" s="7"/>
      <c r="W297" s="7"/>
      <c r="X297" s="7"/>
      <c r="Y297" s="7"/>
      <c r="Z297" s="7"/>
      <c r="AA297" s="7"/>
      <c r="AB297" s="7"/>
    </row>
    <row r="298" spans="1:28" ht="13.2">
      <c r="A298" s="166"/>
      <c r="B298" s="166"/>
      <c r="C298" s="162" t="s">
        <v>244</v>
      </c>
      <c r="D298" s="162" t="s">
        <v>245</v>
      </c>
      <c r="E298" s="162">
        <v>215</v>
      </c>
      <c r="F298" s="163">
        <v>0</v>
      </c>
      <c r="G298" s="164">
        <v>0</v>
      </c>
      <c r="H298" s="164">
        <v>0</v>
      </c>
      <c r="I298" s="164">
        <v>179.88676999999998</v>
      </c>
      <c r="J298" s="164">
        <v>0</v>
      </c>
      <c r="K298" s="164">
        <v>179.88676999999998</v>
      </c>
      <c r="L298" s="164">
        <v>227.92292</v>
      </c>
      <c r="M298" s="164">
        <v>0</v>
      </c>
      <c r="N298" s="164">
        <v>227.92292</v>
      </c>
      <c r="O298" s="164">
        <v>407.80968999999999</v>
      </c>
      <c r="P298" s="164">
        <v>7668.6583600000004</v>
      </c>
      <c r="Q298" s="164">
        <v>0</v>
      </c>
      <c r="R298" s="165">
        <v>7668.6583600000004</v>
      </c>
      <c r="S298" s="7"/>
      <c r="T298" s="7"/>
      <c r="U298" s="7"/>
      <c r="V298" s="7"/>
      <c r="W298" s="7"/>
      <c r="X298" s="7"/>
      <c r="Y298" s="7"/>
      <c r="Z298" s="7"/>
      <c r="AA298" s="7"/>
      <c r="AB298" s="7"/>
    </row>
    <row r="299" spans="1:28" ht="13.2">
      <c r="A299" s="166"/>
      <c r="B299" s="166"/>
      <c r="C299" s="162" t="s">
        <v>246</v>
      </c>
      <c r="D299" s="162" t="s">
        <v>247</v>
      </c>
      <c r="E299" s="162">
        <v>174</v>
      </c>
      <c r="F299" s="163">
        <v>0</v>
      </c>
      <c r="G299" s="164">
        <v>0</v>
      </c>
      <c r="H299" s="164">
        <v>0</v>
      </c>
      <c r="I299" s="164">
        <v>0</v>
      </c>
      <c r="J299" s="164">
        <v>0</v>
      </c>
      <c r="K299" s="164">
        <v>0</v>
      </c>
      <c r="L299" s="164">
        <v>0</v>
      </c>
      <c r="M299" s="164">
        <v>0</v>
      </c>
      <c r="N299" s="164">
        <v>0</v>
      </c>
      <c r="O299" s="164">
        <v>0</v>
      </c>
      <c r="P299" s="164">
        <v>199.87848000000002</v>
      </c>
      <c r="Q299" s="164">
        <v>0</v>
      </c>
      <c r="R299" s="165">
        <v>199.87848000000002</v>
      </c>
      <c r="S299" s="7"/>
      <c r="T299" s="7"/>
      <c r="U299" s="7"/>
      <c r="V299" s="7"/>
      <c r="W299" s="7"/>
      <c r="X299" s="7"/>
      <c r="Y299" s="7"/>
      <c r="Z299" s="7"/>
      <c r="AA299" s="7"/>
      <c r="AB299" s="7"/>
    </row>
    <row r="300" spans="1:28" ht="13.2">
      <c r="A300" s="166"/>
      <c r="B300" s="162" t="s">
        <v>10</v>
      </c>
      <c r="C300" s="162" t="s">
        <v>10</v>
      </c>
      <c r="D300" s="162" t="s">
        <v>10</v>
      </c>
      <c r="E300" s="162">
        <v>65</v>
      </c>
      <c r="F300" s="163">
        <v>0</v>
      </c>
      <c r="G300" s="164">
        <v>0</v>
      </c>
      <c r="H300" s="164">
        <v>0</v>
      </c>
      <c r="I300" s="164">
        <v>976.07034999999996</v>
      </c>
      <c r="J300" s="164">
        <v>0</v>
      </c>
      <c r="K300" s="164">
        <v>976.07034999999996</v>
      </c>
      <c r="L300" s="164">
        <v>4713.9698600000002</v>
      </c>
      <c r="M300" s="164">
        <v>0</v>
      </c>
      <c r="N300" s="164">
        <v>4713.9698600000002</v>
      </c>
      <c r="O300" s="164">
        <v>5690.0402100000001</v>
      </c>
      <c r="P300" s="164">
        <v>28296.731170000003</v>
      </c>
      <c r="Q300" s="164">
        <v>0</v>
      </c>
      <c r="R300" s="165">
        <v>28296.731170000003</v>
      </c>
      <c r="S300" s="7"/>
      <c r="T300" s="7"/>
      <c r="U300" s="7"/>
      <c r="V300" s="7"/>
      <c r="W300" s="7"/>
      <c r="X300" s="7"/>
      <c r="Y300" s="7"/>
      <c r="Z300" s="7"/>
      <c r="AA300" s="7"/>
      <c r="AB300" s="7"/>
    </row>
    <row r="301" spans="1:28" ht="13.2">
      <c r="A301" s="166"/>
      <c r="B301" s="166"/>
      <c r="C301" s="162" t="s">
        <v>248</v>
      </c>
      <c r="D301" s="162" t="s">
        <v>249</v>
      </c>
      <c r="E301" s="162">
        <v>3</v>
      </c>
      <c r="F301" s="163">
        <v>0</v>
      </c>
      <c r="G301" s="164">
        <v>0</v>
      </c>
      <c r="H301" s="164">
        <v>0</v>
      </c>
      <c r="I301" s="164">
        <v>2105.1369599999998</v>
      </c>
      <c r="J301" s="164">
        <v>87.671340000000001</v>
      </c>
      <c r="K301" s="164">
        <v>2192.8082999999997</v>
      </c>
      <c r="L301" s="164">
        <v>3485.18408</v>
      </c>
      <c r="M301" s="164">
        <v>26.859830000000002</v>
      </c>
      <c r="N301" s="164">
        <v>3512.0439100000003</v>
      </c>
      <c r="O301" s="164">
        <v>5704.85221</v>
      </c>
      <c r="P301" s="164">
        <v>33332.722500000003</v>
      </c>
      <c r="Q301" s="164">
        <v>0</v>
      </c>
      <c r="R301" s="165">
        <v>33332.722500000003</v>
      </c>
      <c r="S301" s="7"/>
      <c r="T301" s="7"/>
      <c r="U301" s="7"/>
      <c r="V301" s="7"/>
      <c r="W301" s="7"/>
      <c r="X301" s="7"/>
      <c r="Y301" s="7"/>
      <c r="Z301" s="7"/>
      <c r="AA301" s="7"/>
      <c r="AB301" s="7"/>
    </row>
    <row r="302" spans="1:28" ht="13.2">
      <c r="A302" s="166"/>
      <c r="B302" s="162" t="s">
        <v>118</v>
      </c>
      <c r="C302" s="162" t="s">
        <v>118</v>
      </c>
      <c r="D302" s="162" t="s">
        <v>118</v>
      </c>
      <c r="E302" s="162">
        <v>13</v>
      </c>
      <c r="F302" s="163">
        <v>0</v>
      </c>
      <c r="G302" s="164">
        <v>0</v>
      </c>
      <c r="H302" s="164">
        <v>0</v>
      </c>
      <c r="I302" s="164">
        <v>2294.1450599999998</v>
      </c>
      <c r="J302" s="164">
        <v>45.715060000000001</v>
      </c>
      <c r="K302" s="164">
        <v>2339.8601200000003</v>
      </c>
      <c r="L302" s="164">
        <v>4086.7659100000001</v>
      </c>
      <c r="M302" s="164">
        <v>0</v>
      </c>
      <c r="N302" s="164">
        <v>4086.7659100000001</v>
      </c>
      <c r="O302" s="164">
        <v>6426.6260300000004</v>
      </c>
      <c r="P302" s="164">
        <v>31109.32418</v>
      </c>
      <c r="Q302" s="164">
        <v>0</v>
      </c>
      <c r="R302" s="165">
        <v>31109.32418</v>
      </c>
      <c r="S302" s="7"/>
      <c r="T302" s="7"/>
      <c r="U302" s="7"/>
      <c r="V302" s="7"/>
      <c r="W302" s="7"/>
      <c r="X302" s="7"/>
      <c r="Y302" s="7"/>
      <c r="Z302" s="7"/>
      <c r="AA302" s="7"/>
      <c r="AB302" s="7"/>
    </row>
    <row r="303" spans="1:28" ht="13.2">
      <c r="A303" s="166"/>
      <c r="B303" s="166"/>
      <c r="C303" s="162" t="s">
        <v>119</v>
      </c>
      <c r="D303" s="162" t="s">
        <v>120</v>
      </c>
      <c r="E303" s="162">
        <v>56</v>
      </c>
      <c r="F303" s="163">
        <v>0</v>
      </c>
      <c r="G303" s="164">
        <v>0</v>
      </c>
      <c r="H303" s="164">
        <v>0</v>
      </c>
      <c r="I303" s="164">
        <v>1240.87985</v>
      </c>
      <c r="J303" s="164">
        <v>0.80725000000000002</v>
      </c>
      <c r="K303" s="164">
        <v>1241.6871000000001</v>
      </c>
      <c r="L303" s="164">
        <v>540.62705000000005</v>
      </c>
      <c r="M303" s="164">
        <v>0</v>
      </c>
      <c r="N303" s="164">
        <v>540.62705000000005</v>
      </c>
      <c r="O303" s="164">
        <v>1782.3141499999999</v>
      </c>
      <c r="P303" s="164">
        <v>37103.894119999997</v>
      </c>
      <c r="Q303" s="164">
        <v>0</v>
      </c>
      <c r="R303" s="165">
        <v>37103.894119999997</v>
      </c>
      <c r="S303" s="7"/>
      <c r="T303" s="7"/>
      <c r="U303" s="7"/>
      <c r="V303" s="7"/>
      <c r="W303" s="7"/>
      <c r="X303" s="7"/>
      <c r="Y303" s="7"/>
      <c r="Z303" s="7"/>
      <c r="AA303" s="7"/>
      <c r="AB303" s="7"/>
    </row>
    <row r="304" spans="1:28" ht="13.2">
      <c r="A304" s="166"/>
      <c r="B304" s="166"/>
      <c r="C304" s="162" t="s">
        <v>250</v>
      </c>
      <c r="D304" s="162" t="s">
        <v>251</v>
      </c>
      <c r="E304" s="162">
        <v>218</v>
      </c>
      <c r="F304" s="163">
        <v>0</v>
      </c>
      <c r="G304" s="164">
        <v>0</v>
      </c>
      <c r="H304" s="164">
        <v>0</v>
      </c>
      <c r="I304" s="164">
        <v>399.36257000000001</v>
      </c>
      <c r="J304" s="164">
        <v>3.671E-2</v>
      </c>
      <c r="K304" s="164">
        <v>399.39928000000003</v>
      </c>
      <c r="L304" s="164">
        <v>684.88022999999998</v>
      </c>
      <c r="M304" s="164">
        <v>0</v>
      </c>
      <c r="N304" s="164">
        <v>684.88022999999998</v>
      </c>
      <c r="O304" s="164">
        <v>1084.2795100000001</v>
      </c>
      <c r="P304" s="164">
        <v>16530.730609999999</v>
      </c>
      <c r="Q304" s="164">
        <v>0</v>
      </c>
      <c r="R304" s="165">
        <v>16530.730609999999</v>
      </c>
      <c r="S304" s="7"/>
      <c r="T304" s="7"/>
      <c r="U304" s="7"/>
      <c r="V304" s="7"/>
      <c r="W304" s="7"/>
      <c r="X304" s="7"/>
      <c r="Y304" s="7"/>
      <c r="Z304" s="7"/>
      <c r="AA304" s="7"/>
      <c r="AB304" s="7"/>
    </row>
    <row r="305" spans="1:28" ht="13.2">
      <c r="A305" s="166"/>
      <c r="B305" s="162" t="s">
        <v>12</v>
      </c>
      <c r="C305" s="162" t="s">
        <v>12</v>
      </c>
      <c r="D305" s="162" t="s">
        <v>12</v>
      </c>
      <c r="E305" s="162">
        <v>198</v>
      </c>
      <c r="F305" s="163">
        <v>0</v>
      </c>
      <c r="G305" s="164">
        <v>0</v>
      </c>
      <c r="H305" s="164">
        <v>0</v>
      </c>
      <c r="I305" s="164">
        <v>668.73001999999997</v>
      </c>
      <c r="J305" s="164">
        <v>83.894859999999994</v>
      </c>
      <c r="K305" s="164">
        <v>752.62487999999996</v>
      </c>
      <c r="L305" s="164">
        <v>4789.5846700000002</v>
      </c>
      <c r="M305" s="164">
        <v>100.18003</v>
      </c>
      <c r="N305" s="164">
        <v>4889.7647000000006</v>
      </c>
      <c r="O305" s="164">
        <v>5642.38958</v>
      </c>
      <c r="P305" s="164">
        <v>13879.855320000001</v>
      </c>
      <c r="Q305" s="164">
        <v>0</v>
      </c>
      <c r="R305" s="165">
        <v>13879.855320000001</v>
      </c>
      <c r="S305" s="7"/>
      <c r="T305" s="7"/>
      <c r="U305" s="7"/>
      <c r="V305" s="7"/>
      <c r="W305" s="7"/>
      <c r="X305" s="7"/>
      <c r="Y305" s="7"/>
      <c r="Z305" s="7"/>
      <c r="AA305" s="7"/>
      <c r="AB305" s="7"/>
    </row>
    <row r="306" spans="1:28" ht="13.2">
      <c r="A306" s="166"/>
      <c r="B306" s="162" t="s">
        <v>125</v>
      </c>
      <c r="C306" s="162" t="s">
        <v>126</v>
      </c>
      <c r="D306" s="162" t="s">
        <v>126</v>
      </c>
      <c r="E306" s="162">
        <v>6</v>
      </c>
      <c r="F306" s="163">
        <v>0</v>
      </c>
      <c r="G306" s="164">
        <v>0</v>
      </c>
      <c r="H306" s="164">
        <v>0</v>
      </c>
      <c r="I306" s="164">
        <v>1791.96831</v>
      </c>
      <c r="J306" s="164">
        <v>4.7924199999999999</v>
      </c>
      <c r="K306" s="164">
        <v>1796.76073</v>
      </c>
      <c r="L306" s="164">
        <v>1471.4065700000001</v>
      </c>
      <c r="M306" s="164">
        <v>0</v>
      </c>
      <c r="N306" s="164">
        <v>1471.4065700000001</v>
      </c>
      <c r="O306" s="164">
        <v>3268.1672999999996</v>
      </c>
      <c r="P306" s="164">
        <v>13819.679269999999</v>
      </c>
      <c r="Q306" s="164">
        <v>0</v>
      </c>
      <c r="R306" s="165">
        <v>13819.679269999999</v>
      </c>
      <c r="S306" s="7"/>
      <c r="T306" s="7"/>
      <c r="U306" s="7"/>
      <c r="V306" s="7"/>
      <c r="W306" s="7"/>
      <c r="X306" s="7"/>
      <c r="Y306" s="7"/>
      <c r="Z306" s="7"/>
      <c r="AA306" s="7"/>
      <c r="AB306" s="7"/>
    </row>
    <row r="307" spans="1:28" ht="13.2">
      <c r="A307" s="166"/>
      <c r="B307" s="166"/>
      <c r="C307" s="166"/>
      <c r="D307" s="162" t="s">
        <v>127</v>
      </c>
      <c r="E307" s="162">
        <v>4</v>
      </c>
      <c r="F307" s="163">
        <v>0</v>
      </c>
      <c r="G307" s="164">
        <v>0</v>
      </c>
      <c r="H307" s="164">
        <v>0</v>
      </c>
      <c r="I307" s="164">
        <v>3648.83635</v>
      </c>
      <c r="J307" s="164">
        <v>7.1344599999999998</v>
      </c>
      <c r="K307" s="164">
        <v>3655.9708100000003</v>
      </c>
      <c r="L307" s="164">
        <v>1745.4913000000001</v>
      </c>
      <c r="M307" s="164">
        <v>0</v>
      </c>
      <c r="N307" s="164">
        <v>1745.4913000000001</v>
      </c>
      <c r="O307" s="164">
        <v>5401.4621100000004</v>
      </c>
      <c r="P307" s="164">
        <v>21705.20882</v>
      </c>
      <c r="Q307" s="164">
        <v>0</v>
      </c>
      <c r="R307" s="165">
        <v>21705.20882</v>
      </c>
      <c r="S307" s="7"/>
      <c r="T307" s="7"/>
      <c r="U307" s="7"/>
      <c r="V307" s="7"/>
      <c r="W307" s="7"/>
      <c r="X307" s="7"/>
      <c r="Y307" s="7"/>
      <c r="Z307" s="7"/>
      <c r="AA307" s="7"/>
      <c r="AB307" s="7"/>
    </row>
    <row r="308" spans="1:28" ht="13.2">
      <c r="A308" s="166"/>
      <c r="B308" s="166"/>
      <c r="C308" s="166"/>
      <c r="D308" s="162" t="s">
        <v>252</v>
      </c>
      <c r="E308" s="162">
        <v>212</v>
      </c>
      <c r="F308" s="163">
        <v>0</v>
      </c>
      <c r="G308" s="164">
        <v>0</v>
      </c>
      <c r="H308" s="164">
        <v>0</v>
      </c>
      <c r="I308" s="164">
        <v>665.53476000000001</v>
      </c>
      <c r="J308" s="164">
        <v>0</v>
      </c>
      <c r="K308" s="164">
        <v>665.53476000000001</v>
      </c>
      <c r="L308" s="164">
        <v>151.25987000000001</v>
      </c>
      <c r="M308" s="164">
        <v>0</v>
      </c>
      <c r="N308" s="164">
        <v>151.25987000000001</v>
      </c>
      <c r="O308" s="164">
        <v>816.79462999999998</v>
      </c>
      <c r="P308" s="164">
        <v>12439.154560000001</v>
      </c>
      <c r="Q308" s="164">
        <v>0</v>
      </c>
      <c r="R308" s="165">
        <v>12439.154560000001</v>
      </c>
      <c r="S308" s="7"/>
      <c r="T308" s="7"/>
      <c r="U308" s="7"/>
      <c r="V308" s="7"/>
      <c r="W308" s="7"/>
      <c r="X308" s="7"/>
      <c r="Y308" s="7"/>
      <c r="Z308" s="7"/>
      <c r="AA308" s="7"/>
      <c r="AB308" s="7"/>
    </row>
    <row r="309" spans="1:28" ht="13.2">
      <c r="A309" s="166"/>
      <c r="B309" s="166"/>
      <c r="C309" s="162" t="s">
        <v>253</v>
      </c>
      <c r="D309" s="162" t="s">
        <v>253</v>
      </c>
      <c r="E309" s="162">
        <v>68</v>
      </c>
      <c r="F309" s="163">
        <v>0</v>
      </c>
      <c r="G309" s="164">
        <v>0</v>
      </c>
      <c r="H309" s="164">
        <v>0</v>
      </c>
      <c r="I309" s="164">
        <v>1192.81414</v>
      </c>
      <c r="J309" s="164">
        <v>2.6061100000000001</v>
      </c>
      <c r="K309" s="164">
        <v>1195.4202499999999</v>
      </c>
      <c r="L309" s="164">
        <v>2252.6980099999996</v>
      </c>
      <c r="M309" s="164">
        <v>0</v>
      </c>
      <c r="N309" s="164">
        <v>2252.6980099999996</v>
      </c>
      <c r="O309" s="164">
        <v>3448.1182599999997</v>
      </c>
      <c r="P309" s="164">
        <v>16550.545389999999</v>
      </c>
      <c r="Q309" s="164">
        <v>0</v>
      </c>
      <c r="R309" s="165">
        <v>16550.545389999999</v>
      </c>
      <c r="S309" s="7"/>
      <c r="T309" s="7"/>
      <c r="U309" s="7"/>
      <c r="V309" s="7"/>
      <c r="W309" s="7"/>
      <c r="X309" s="7"/>
      <c r="Y309" s="7"/>
      <c r="Z309" s="7"/>
      <c r="AA309" s="7"/>
      <c r="AB309" s="7"/>
    </row>
    <row r="310" spans="1:28" ht="13.2">
      <c r="A310" s="166"/>
      <c r="B310" s="166"/>
      <c r="C310" s="162" t="s">
        <v>254</v>
      </c>
      <c r="D310" s="162" t="s">
        <v>254</v>
      </c>
      <c r="E310" s="162">
        <v>220</v>
      </c>
      <c r="F310" s="163">
        <v>0</v>
      </c>
      <c r="G310" s="164">
        <v>0</v>
      </c>
      <c r="H310" s="164">
        <v>0</v>
      </c>
      <c r="I310" s="164">
        <v>455.11739</v>
      </c>
      <c r="J310" s="164">
        <v>4.138E-2</v>
      </c>
      <c r="K310" s="164">
        <v>455.15877</v>
      </c>
      <c r="L310" s="164">
        <v>932.89820999999995</v>
      </c>
      <c r="M310" s="164">
        <v>0</v>
      </c>
      <c r="N310" s="164">
        <v>932.89820999999995</v>
      </c>
      <c r="O310" s="164">
        <v>1388.0569800000001</v>
      </c>
      <c r="P310" s="164">
        <v>10510.777169999999</v>
      </c>
      <c r="Q310" s="164">
        <v>17.2498</v>
      </c>
      <c r="R310" s="165">
        <v>10528.026970000001</v>
      </c>
      <c r="S310" s="7"/>
      <c r="T310" s="7"/>
      <c r="U310" s="7"/>
      <c r="V310" s="7"/>
      <c r="W310" s="7"/>
      <c r="X310" s="7"/>
      <c r="Y310" s="7"/>
      <c r="Z310" s="7"/>
      <c r="AA310" s="7"/>
      <c r="AB310" s="7"/>
    </row>
    <row r="311" spans="1:28" ht="13.2">
      <c r="A311" s="166"/>
      <c r="B311" s="166"/>
      <c r="C311" s="162" t="s">
        <v>128</v>
      </c>
      <c r="D311" s="162" t="s">
        <v>255</v>
      </c>
      <c r="E311" s="162">
        <v>55</v>
      </c>
      <c r="F311" s="163">
        <v>0</v>
      </c>
      <c r="G311" s="164">
        <v>0</v>
      </c>
      <c r="H311" s="164">
        <v>0</v>
      </c>
      <c r="I311" s="164">
        <v>1343.1766299999999</v>
      </c>
      <c r="J311" s="164">
        <v>75.507630000000006</v>
      </c>
      <c r="K311" s="164">
        <v>1418.68426</v>
      </c>
      <c r="L311" s="164">
        <v>3191.0859500000001</v>
      </c>
      <c r="M311" s="164">
        <v>0</v>
      </c>
      <c r="N311" s="164">
        <v>3191.0859500000001</v>
      </c>
      <c r="O311" s="164">
        <v>4609.7702099999997</v>
      </c>
      <c r="P311" s="164">
        <v>16689.485929999999</v>
      </c>
      <c r="Q311" s="164">
        <v>0</v>
      </c>
      <c r="R311" s="165">
        <v>16689.485929999999</v>
      </c>
      <c r="S311" s="7"/>
      <c r="T311" s="7"/>
      <c r="U311" s="7"/>
      <c r="V311" s="7"/>
      <c r="W311" s="7"/>
      <c r="X311" s="7"/>
      <c r="Y311" s="7"/>
      <c r="Z311" s="7"/>
      <c r="AA311" s="7"/>
      <c r="AB311" s="7"/>
    </row>
    <row r="312" spans="1:28" ht="13.2">
      <c r="A312" s="166"/>
      <c r="B312" s="166"/>
      <c r="C312" s="166"/>
      <c r="D312" s="162" t="s">
        <v>128</v>
      </c>
      <c r="E312" s="162">
        <v>1</v>
      </c>
      <c r="F312" s="163">
        <v>0</v>
      </c>
      <c r="G312" s="164">
        <v>0</v>
      </c>
      <c r="H312" s="164">
        <v>0</v>
      </c>
      <c r="I312" s="164">
        <v>2782.41588</v>
      </c>
      <c r="J312" s="164">
        <v>143.53489000000002</v>
      </c>
      <c r="K312" s="164">
        <v>2925.9507699999999</v>
      </c>
      <c r="L312" s="164">
        <v>16891.000780000002</v>
      </c>
      <c r="M312" s="164">
        <v>89.557810000000003</v>
      </c>
      <c r="N312" s="164">
        <v>16980.558590000001</v>
      </c>
      <c r="O312" s="164">
        <v>19906.50936</v>
      </c>
      <c r="P312" s="164">
        <v>25672.355019999999</v>
      </c>
      <c r="Q312" s="164">
        <v>19.757999999999999</v>
      </c>
      <c r="R312" s="165">
        <v>25692.113020000001</v>
      </c>
      <c r="S312" s="7"/>
      <c r="T312" s="7"/>
      <c r="U312" s="7"/>
      <c r="V312" s="7"/>
      <c r="W312" s="7"/>
      <c r="X312" s="7"/>
      <c r="Y312" s="7"/>
      <c r="Z312" s="7"/>
      <c r="AA312" s="7"/>
      <c r="AB312" s="7"/>
    </row>
    <row r="313" spans="1:28" ht="13.2">
      <c r="A313" s="166"/>
      <c r="B313" s="166"/>
      <c r="C313" s="166"/>
      <c r="D313" s="166"/>
      <c r="E313" s="167">
        <v>11</v>
      </c>
      <c r="F313" s="168">
        <v>0</v>
      </c>
      <c r="G313" s="120">
        <v>0</v>
      </c>
      <c r="H313" s="120">
        <v>0</v>
      </c>
      <c r="I313" s="120">
        <v>4157.8685099999993</v>
      </c>
      <c r="J313" s="120">
        <v>155.74385000000001</v>
      </c>
      <c r="K313" s="120">
        <v>4313.6123600000001</v>
      </c>
      <c r="L313" s="120">
        <v>18796.31797</v>
      </c>
      <c r="M313" s="120">
        <v>66.978460000000013</v>
      </c>
      <c r="N313" s="120">
        <v>18863.296429999999</v>
      </c>
      <c r="O313" s="120">
        <v>23176.908789999998</v>
      </c>
      <c r="P313" s="120">
        <v>34578.101630000005</v>
      </c>
      <c r="Q313" s="120">
        <v>0</v>
      </c>
      <c r="R313" s="169">
        <v>34578.101630000005</v>
      </c>
      <c r="S313" s="7"/>
      <c r="T313" s="7"/>
      <c r="U313" s="7"/>
      <c r="V313" s="7"/>
      <c r="W313" s="7"/>
      <c r="X313" s="7"/>
      <c r="Y313" s="7"/>
      <c r="Z313" s="7"/>
      <c r="AA313" s="7"/>
      <c r="AB313" s="7"/>
    </row>
    <row r="314" spans="1:28" ht="13.2">
      <c r="A314" s="166"/>
      <c r="B314" s="166"/>
      <c r="C314" s="162" t="s">
        <v>256</v>
      </c>
      <c r="D314" s="162" t="s">
        <v>256</v>
      </c>
      <c r="E314" s="162">
        <v>26</v>
      </c>
      <c r="F314" s="163">
        <v>0</v>
      </c>
      <c r="G314" s="164">
        <v>0</v>
      </c>
      <c r="H314" s="164">
        <v>0</v>
      </c>
      <c r="I314" s="164">
        <v>2279.5513300000002</v>
      </c>
      <c r="J314" s="164">
        <v>34.346129999999995</v>
      </c>
      <c r="K314" s="164">
        <v>2313.8974600000001</v>
      </c>
      <c r="L314" s="164">
        <v>6534.6420199999993</v>
      </c>
      <c r="M314" s="164">
        <v>0</v>
      </c>
      <c r="N314" s="164">
        <v>6534.6420199999993</v>
      </c>
      <c r="O314" s="164">
        <v>8848.5394800000013</v>
      </c>
      <c r="P314" s="164">
        <v>18695.96759</v>
      </c>
      <c r="Q314" s="164">
        <v>0</v>
      </c>
      <c r="R314" s="165">
        <v>18695.96759</v>
      </c>
      <c r="S314" s="7"/>
      <c r="T314" s="7"/>
      <c r="U314" s="7"/>
      <c r="V314" s="7"/>
      <c r="W314" s="7"/>
      <c r="X314" s="7"/>
      <c r="Y314" s="7"/>
      <c r="Z314" s="7"/>
      <c r="AA314" s="7"/>
      <c r="AB314" s="7"/>
    </row>
    <row r="315" spans="1:28" ht="13.2">
      <c r="A315" s="166"/>
      <c r="B315" s="166"/>
      <c r="C315" s="162" t="s">
        <v>257</v>
      </c>
      <c r="D315" s="162" t="s">
        <v>258</v>
      </c>
      <c r="E315" s="162">
        <v>66</v>
      </c>
      <c r="F315" s="163">
        <v>0</v>
      </c>
      <c r="G315" s="164">
        <v>0</v>
      </c>
      <c r="H315" s="164">
        <v>0</v>
      </c>
      <c r="I315" s="164">
        <v>2690.8471600000003</v>
      </c>
      <c r="J315" s="164">
        <v>0.74805999999999995</v>
      </c>
      <c r="K315" s="164">
        <v>2691.5952200000002</v>
      </c>
      <c r="L315" s="164">
        <v>432.02128000000005</v>
      </c>
      <c r="M315" s="164">
        <v>0</v>
      </c>
      <c r="N315" s="164">
        <v>432.02128000000005</v>
      </c>
      <c r="O315" s="164">
        <v>3123.6165000000001</v>
      </c>
      <c r="P315" s="164">
        <v>23228.877270000001</v>
      </c>
      <c r="Q315" s="164">
        <v>0</v>
      </c>
      <c r="R315" s="165">
        <v>23228.877270000001</v>
      </c>
      <c r="S315" s="7"/>
      <c r="T315" s="7"/>
      <c r="U315" s="7"/>
      <c r="V315" s="7"/>
      <c r="W315" s="7"/>
      <c r="X315" s="7"/>
      <c r="Y315" s="7"/>
      <c r="Z315" s="7"/>
      <c r="AA315" s="7"/>
      <c r="AB315" s="7"/>
    </row>
    <row r="316" spans="1:28" ht="13.2">
      <c r="A316" s="166"/>
      <c r="B316" s="166"/>
      <c r="C316" s="166"/>
      <c r="D316" s="162" t="s">
        <v>257</v>
      </c>
      <c r="E316" s="162">
        <v>5</v>
      </c>
      <c r="F316" s="163">
        <v>0</v>
      </c>
      <c r="G316" s="164">
        <v>0</v>
      </c>
      <c r="H316" s="164">
        <v>0</v>
      </c>
      <c r="I316" s="164">
        <v>2196.7619</v>
      </c>
      <c r="J316" s="164">
        <v>74.777899999999988</v>
      </c>
      <c r="K316" s="164">
        <v>2271.5398</v>
      </c>
      <c r="L316" s="164">
        <v>1846.44157</v>
      </c>
      <c r="M316" s="164">
        <v>38.055210000000002</v>
      </c>
      <c r="N316" s="164">
        <v>1884.4967799999999</v>
      </c>
      <c r="O316" s="164">
        <v>4156.03658</v>
      </c>
      <c r="P316" s="164">
        <v>22355.539210000003</v>
      </c>
      <c r="Q316" s="164">
        <v>0</v>
      </c>
      <c r="R316" s="165">
        <v>22355.539210000003</v>
      </c>
      <c r="S316" s="7"/>
      <c r="T316" s="7"/>
      <c r="U316" s="7"/>
      <c r="V316" s="7"/>
      <c r="W316" s="7"/>
      <c r="X316" s="7"/>
      <c r="Y316" s="7"/>
      <c r="Z316" s="7"/>
      <c r="AA316" s="7"/>
      <c r="AB316" s="7"/>
    </row>
    <row r="317" spans="1:28" ht="13.2">
      <c r="A317" s="166"/>
      <c r="B317" s="166"/>
      <c r="C317" s="162" t="s">
        <v>259</v>
      </c>
      <c r="D317" s="162" t="s">
        <v>259</v>
      </c>
      <c r="E317" s="162">
        <v>14</v>
      </c>
      <c r="F317" s="163">
        <v>0</v>
      </c>
      <c r="G317" s="164">
        <v>0</v>
      </c>
      <c r="H317" s="164">
        <v>0</v>
      </c>
      <c r="I317" s="164">
        <v>1390.7884899999999</v>
      </c>
      <c r="J317" s="164">
        <v>12.372860000000001</v>
      </c>
      <c r="K317" s="164">
        <v>1403.1613500000001</v>
      </c>
      <c r="L317" s="164">
        <v>2476.60061</v>
      </c>
      <c r="M317" s="164">
        <v>0</v>
      </c>
      <c r="N317" s="164">
        <v>2476.60061</v>
      </c>
      <c r="O317" s="164">
        <v>3879.7619599999998</v>
      </c>
      <c r="P317" s="164">
        <v>25711.21818</v>
      </c>
      <c r="Q317" s="164">
        <v>0</v>
      </c>
      <c r="R317" s="165">
        <v>25711.21818</v>
      </c>
      <c r="S317" s="7"/>
      <c r="T317" s="7"/>
      <c r="U317" s="7"/>
      <c r="V317" s="7"/>
      <c r="W317" s="7"/>
      <c r="X317" s="7"/>
      <c r="Y317" s="7"/>
      <c r="Z317" s="7"/>
      <c r="AA317" s="7"/>
      <c r="AB317" s="7"/>
    </row>
    <row r="318" spans="1:28" ht="13.2">
      <c r="A318" s="166"/>
      <c r="B318" s="166"/>
      <c r="C318" s="162" t="s">
        <v>260</v>
      </c>
      <c r="D318" s="162" t="s">
        <v>261</v>
      </c>
      <c r="E318" s="162">
        <v>27</v>
      </c>
      <c r="F318" s="163">
        <v>0</v>
      </c>
      <c r="G318" s="164">
        <v>0</v>
      </c>
      <c r="H318" s="164">
        <v>0</v>
      </c>
      <c r="I318" s="164">
        <v>910.87171999999998</v>
      </c>
      <c r="J318" s="164">
        <v>1.32883</v>
      </c>
      <c r="K318" s="164">
        <v>912.20055000000002</v>
      </c>
      <c r="L318" s="164">
        <v>3880.1531600000003</v>
      </c>
      <c r="M318" s="164">
        <v>121.33409</v>
      </c>
      <c r="N318" s="164">
        <v>4001.4872500000001</v>
      </c>
      <c r="O318" s="164">
        <v>4913.6877999999997</v>
      </c>
      <c r="P318" s="164">
        <v>14446.344230000001</v>
      </c>
      <c r="Q318" s="164">
        <v>0</v>
      </c>
      <c r="R318" s="165">
        <v>14446.344230000001</v>
      </c>
      <c r="S318" s="7"/>
      <c r="T318" s="7"/>
      <c r="U318" s="7"/>
      <c r="V318" s="7"/>
      <c r="W318" s="7"/>
      <c r="X318" s="7"/>
      <c r="Y318" s="7"/>
      <c r="Z318" s="7"/>
      <c r="AA318" s="7"/>
      <c r="AB318" s="7"/>
    </row>
    <row r="319" spans="1:28" ht="13.2">
      <c r="A319" s="166"/>
      <c r="B319" s="162" t="s">
        <v>14</v>
      </c>
      <c r="C319" s="162" t="s">
        <v>130</v>
      </c>
      <c r="D319" s="162" t="s">
        <v>262</v>
      </c>
      <c r="E319" s="162">
        <v>213</v>
      </c>
      <c r="F319" s="163">
        <v>0</v>
      </c>
      <c r="G319" s="164">
        <v>0</v>
      </c>
      <c r="H319" s="164">
        <v>0</v>
      </c>
      <c r="I319" s="164">
        <v>315.94571000000002</v>
      </c>
      <c r="J319" s="164">
        <v>6.6752700000000003</v>
      </c>
      <c r="K319" s="164">
        <v>322.62097999999997</v>
      </c>
      <c r="L319" s="164">
        <v>1467.16849</v>
      </c>
      <c r="M319" s="164">
        <v>0</v>
      </c>
      <c r="N319" s="164">
        <v>1467.16849</v>
      </c>
      <c r="O319" s="164">
        <v>1789.7894699999999</v>
      </c>
      <c r="P319" s="164">
        <v>12983.66165</v>
      </c>
      <c r="Q319" s="164">
        <v>0</v>
      </c>
      <c r="R319" s="165">
        <v>12983.66165</v>
      </c>
      <c r="S319" s="7"/>
      <c r="T319" s="7"/>
      <c r="U319" s="7"/>
      <c r="V319" s="7"/>
      <c r="W319" s="7"/>
      <c r="X319" s="7"/>
      <c r="Y319" s="7"/>
      <c r="Z319" s="7"/>
      <c r="AA319" s="7"/>
      <c r="AB319" s="7"/>
    </row>
    <row r="320" spans="1:28" ht="13.2">
      <c r="A320" s="166"/>
      <c r="B320" s="166"/>
      <c r="C320" s="162" t="s">
        <v>132</v>
      </c>
      <c r="D320" s="162" t="s">
        <v>132</v>
      </c>
      <c r="E320" s="162">
        <v>71</v>
      </c>
      <c r="F320" s="163">
        <v>0</v>
      </c>
      <c r="G320" s="164">
        <v>0</v>
      </c>
      <c r="H320" s="164">
        <v>0</v>
      </c>
      <c r="I320" s="164">
        <v>4043.90074</v>
      </c>
      <c r="J320" s="164">
        <v>93.625169999999997</v>
      </c>
      <c r="K320" s="164">
        <v>4137.5259100000003</v>
      </c>
      <c r="L320" s="164">
        <v>10511.930630000001</v>
      </c>
      <c r="M320" s="164">
        <v>39.484519999999996</v>
      </c>
      <c r="N320" s="164">
        <v>10551.415150000001</v>
      </c>
      <c r="O320" s="164">
        <v>14688.941060000001</v>
      </c>
      <c r="P320" s="164">
        <v>16365.558210000001</v>
      </c>
      <c r="Q320" s="164">
        <v>0</v>
      </c>
      <c r="R320" s="165">
        <v>16365.558210000001</v>
      </c>
      <c r="S320" s="7"/>
      <c r="T320" s="7"/>
      <c r="U320" s="7"/>
      <c r="V320" s="7"/>
      <c r="W320" s="7"/>
      <c r="X320" s="7"/>
      <c r="Y320" s="7"/>
      <c r="Z320" s="7"/>
      <c r="AA320" s="7"/>
      <c r="AB320" s="7"/>
    </row>
    <row r="321" spans="1:28" ht="13.2">
      <c r="A321" s="166"/>
      <c r="B321" s="166"/>
      <c r="C321" s="162" t="s">
        <v>263</v>
      </c>
      <c r="D321" s="162" t="s">
        <v>263</v>
      </c>
      <c r="E321" s="162">
        <v>219</v>
      </c>
      <c r="F321" s="163">
        <v>0</v>
      </c>
      <c r="G321" s="164">
        <v>0</v>
      </c>
      <c r="H321" s="164">
        <v>0</v>
      </c>
      <c r="I321" s="164">
        <v>287.6841</v>
      </c>
      <c r="J321" s="164">
        <v>0</v>
      </c>
      <c r="K321" s="164">
        <v>287.6841</v>
      </c>
      <c r="L321" s="164">
        <v>383.99162000000001</v>
      </c>
      <c r="M321" s="164">
        <v>0</v>
      </c>
      <c r="N321" s="164">
        <v>383.99162000000001</v>
      </c>
      <c r="O321" s="164">
        <v>671.67571999999996</v>
      </c>
      <c r="P321" s="164">
        <v>18187.997530000001</v>
      </c>
      <c r="Q321" s="164">
        <v>0</v>
      </c>
      <c r="R321" s="165">
        <v>18187.997530000001</v>
      </c>
      <c r="S321" s="7"/>
      <c r="T321" s="7"/>
      <c r="U321" s="7"/>
      <c r="V321" s="7"/>
      <c r="W321" s="7"/>
      <c r="X321" s="7"/>
      <c r="Y321" s="7"/>
      <c r="Z321" s="7"/>
      <c r="AA321" s="7"/>
      <c r="AB321" s="7"/>
    </row>
    <row r="322" spans="1:28" ht="13.2">
      <c r="A322" s="166"/>
      <c r="B322" s="166"/>
      <c r="C322" s="162" t="s">
        <v>205</v>
      </c>
      <c r="D322" s="162" t="s">
        <v>206</v>
      </c>
      <c r="E322" s="162">
        <v>72</v>
      </c>
      <c r="F322" s="163">
        <v>0</v>
      </c>
      <c r="G322" s="164">
        <v>0</v>
      </c>
      <c r="H322" s="164">
        <v>0</v>
      </c>
      <c r="I322" s="164">
        <v>5795.0747699999993</v>
      </c>
      <c r="J322" s="164">
        <v>62.621290000000002</v>
      </c>
      <c r="K322" s="164">
        <v>5857.6960599999993</v>
      </c>
      <c r="L322" s="164">
        <v>17004.189879999998</v>
      </c>
      <c r="M322" s="164">
        <v>52.119250000000001</v>
      </c>
      <c r="N322" s="164">
        <v>17056.309129999998</v>
      </c>
      <c r="O322" s="164">
        <v>22914.00519</v>
      </c>
      <c r="P322" s="164">
        <v>43755.57662</v>
      </c>
      <c r="Q322" s="164">
        <v>0</v>
      </c>
      <c r="R322" s="165">
        <v>43755.57662</v>
      </c>
      <c r="S322" s="7"/>
      <c r="T322" s="7"/>
      <c r="U322" s="7"/>
      <c r="V322" s="7"/>
      <c r="W322" s="7"/>
      <c r="X322" s="7"/>
      <c r="Y322" s="7"/>
      <c r="Z322" s="7"/>
      <c r="AA322" s="7"/>
      <c r="AB322" s="7"/>
    </row>
    <row r="323" spans="1:28" ht="13.2">
      <c r="A323" s="166"/>
      <c r="B323" s="166"/>
      <c r="C323" s="162" t="s">
        <v>133</v>
      </c>
      <c r="D323" s="162" t="s">
        <v>134</v>
      </c>
      <c r="E323" s="162">
        <v>78</v>
      </c>
      <c r="F323" s="163">
        <v>0</v>
      </c>
      <c r="G323" s="164">
        <v>0</v>
      </c>
      <c r="H323" s="164">
        <v>0</v>
      </c>
      <c r="I323" s="164">
        <v>1903.0190299999999</v>
      </c>
      <c r="J323" s="164">
        <v>63.55218</v>
      </c>
      <c r="K323" s="164">
        <v>1966.5712100000001</v>
      </c>
      <c r="L323" s="164">
        <v>14096.392310000001</v>
      </c>
      <c r="M323" s="164">
        <v>18.437139999999999</v>
      </c>
      <c r="N323" s="164">
        <v>14114.829449999999</v>
      </c>
      <c r="O323" s="164">
        <v>16081.400659999999</v>
      </c>
      <c r="P323" s="164">
        <v>12289.102050000001</v>
      </c>
      <c r="Q323" s="164">
        <v>0</v>
      </c>
      <c r="R323" s="165">
        <v>12289.102050000001</v>
      </c>
      <c r="S323" s="7"/>
      <c r="T323" s="7"/>
      <c r="U323" s="7"/>
      <c r="V323" s="7"/>
      <c r="W323" s="7"/>
      <c r="X323" s="7"/>
      <c r="Y323" s="7"/>
      <c r="Z323" s="7"/>
      <c r="AA323" s="7"/>
      <c r="AB323" s="7"/>
    </row>
    <row r="324" spans="1:28" ht="13.2">
      <c r="A324" s="166"/>
      <c r="B324" s="166"/>
      <c r="C324" s="166"/>
      <c r="D324" s="162" t="s">
        <v>207</v>
      </c>
      <c r="E324" s="162">
        <v>77</v>
      </c>
      <c r="F324" s="163">
        <v>0</v>
      </c>
      <c r="G324" s="164">
        <v>0</v>
      </c>
      <c r="H324" s="164">
        <v>0</v>
      </c>
      <c r="I324" s="164">
        <v>1740.28529</v>
      </c>
      <c r="J324" s="164">
        <v>97.158740000000009</v>
      </c>
      <c r="K324" s="164">
        <v>1837.4440300000001</v>
      </c>
      <c r="L324" s="164">
        <v>10953.22911</v>
      </c>
      <c r="M324" s="164">
        <v>26.270389999999999</v>
      </c>
      <c r="N324" s="164">
        <v>10979.4995</v>
      </c>
      <c r="O324" s="164">
        <v>12816.943529999999</v>
      </c>
      <c r="P324" s="164">
        <v>12499.3346</v>
      </c>
      <c r="Q324" s="164">
        <v>0</v>
      </c>
      <c r="R324" s="165">
        <v>12499.3346</v>
      </c>
      <c r="S324" s="7"/>
      <c r="T324" s="7"/>
      <c r="U324" s="7"/>
      <c r="V324" s="7"/>
      <c r="W324" s="7"/>
      <c r="X324" s="7"/>
      <c r="Y324" s="7"/>
      <c r="Z324" s="7"/>
      <c r="AA324" s="7"/>
      <c r="AB324" s="7"/>
    </row>
    <row r="325" spans="1:28" ht="13.2">
      <c r="A325" s="166"/>
      <c r="B325" s="166"/>
      <c r="C325" s="166"/>
      <c r="D325" s="162" t="s">
        <v>133</v>
      </c>
      <c r="E325" s="162">
        <v>74</v>
      </c>
      <c r="F325" s="163">
        <v>0</v>
      </c>
      <c r="G325" s="164">
        <v>0</v>
      </c>
      <c r="H325" s="164">
        <v>0</v>
      </c>
      <c r="I325" s="164">
        <v>12498.623519999999</v>
      </c>
      <c r="J325" s="164">
        <v>1423.9180800000001</v>
      </c>
      <c r="K325" s="164">
        <v>13922.5416</v>
      </c>
      <c r="L325" s="164">
        <v>122775.90437</v>
      </c>
      <c r="M325" s="164">
        <v>2122.8573900000001</v>
      </c>
      <c r="N325" s="164">
        <v>124898.76176000001</v>
      </c>
      <c r="O325" s="164">
        <v>138821.30336000002</v>
      </c>
      <c r="P325" s="164">
        <v>15452.931859999999</v>
      </c>
      <c r="Q325" s="164">
        <v>56.209679999999999</v>
      </c>
      <c r="R325" s="165">
        <v>15509.141539999999</v>
      </c>
      <c r="S325" s="7"/>
      <c r="T325" s="7"/>
      <c r="U325" s="7"/>
      <c r="V325" s="7"/>
      <c r="W325" s="7"/>
      <c r="X325" s="7"/>
      <c r="Y325" s="7"/>
      <c r="Z325" s="7"/>
      <c r="AA325" s="7"/>
      <c r="AB325" s="7"/>
    </row>
    <row r="326" spans="1:28" ht="13.2">
      <c r="A326" s="166"/>
      <c r="B326" s="166"/>
      <c r="C326" s="162" t="s">
        <v>135</v>
      </c>
      <c r="D326" s="162" t="s">
        <v>135</v>
      </c>
      <c r="E326" s="162">
        <v>82</v>
      </c>
      <c r="F326" s="163">
        <v>0</v>
      </c>
      <c r="G326" s="164">
        <v>0</v>
      </c>
      <c r="H326" s="164">
        <v>0</v>
      </c>
      <c r="I326" s="164">
        <v>7215.0566900000003</v>
      </c>
      <c r="J326" s="164">
        <v>5.3711899999999995</v>
      </c>
      <c r="K326" s="164">
        <v>7220.4278800000002</v>
      </c>
      <c r="L326" s="164">
        <v>6356.02513</v>
      </c>
      <c r="M326" s="164">
        <v>70.31425999999999</v>
      </c>
      <c r="N326" s="164">
        <v>6426.3393900000001</v>
      </c>
      <c r="O326" s="164">
        <v>13646.76727</v>
      </c>
      <c r="P326" s="164">
        <v>29575.242539999999</v>
      </c>
      <c r="Q326" s="164">
        <v>0</v>
      </c>
      <c r="R326" s="165">
        <v>29575.242539999999</v>
      </c>
      <c r="S326" s="7"/>
      <c r="T326" s="7"/>
      <c r="U326" s="7"/>
      <c r="V326" s="7"/>
      <c r="W326" s="7"/>
      <c r="X326" s="7"/>
      <c r="Y326" s="7"/>
      <c r="Z326" s="7"/>
      <c r="AA326" s="7"/>
      <c r="AB326" s="7"/>
    </row>
    <row r="327" spans="1:28" ht="13.2">
      <c r="A327" s="166"/>
      <c r="B327" s="166"/>
      <c r="C327" s="162" t="s">
        <v>264</v>
      </c>
      <c r="D327" s="162" t="s">
        <v>264</v>
      </c>
      <c r="E327" s="162">
        <v>208</v>
      </c>
      <c r="F327" s="163">
        <v>0</v>
      </c>
      <c r="G327" s="164">
        <v>0</v>
      </c>
      <c r="H327" s="164">
        <v>0</v>
      </c>
      <c r="I327" s="164">
        <v>518.48772999999994</v>
      </c>
      <c r="J327" s="164">
        <v>0.58351999999999993</v>
      </c>
      <c r="K327" s="164">
        <v>519.07124999999996</v>
      </c>
      <c r="L327" s="164">
        <v>2136.05168</v>
      </c>
      <c r="M327" s="164">
        <v>37.610599999999998</v>
      </c>
      <c r="N327" s="164">
        <v>2173.66228</v>
      </c>
      <c r="O327" s="164">
        <v>2692.73353</v>
      </c>
      <c r="P327" s="164">
        <v>12163.14543</v>
      </c>
      <c r="Q327" s="164">
        <v>0</v>
      </c>
      <c r="R327" s="165">
        <v>12163.14543</v>
      </c>
      <c r="S327" s="7"/>
      <c r="T327" s="7"/>
      <c r="U327" s="7"/>
      <c r="V327" s="7"/>
      <c r="W327" s="7"/>
      <c r="X327" s="7"/>
      <c r="Y327" s="7"/>
      <c r="Z327" s="7"/>
      <c r="AA327" s="7"/>
      <c r="AB327" s="7"/>
    </row>
    <row r="328" spans="1:28" ht="13.2">
      <c r="A328" s="166"/>
      <c r="B328" s="166"/>
      <c r="C328" s="162" t="s">
        <v>265</v>
      </c>
      <c r="D328" s="162" t="s">
        <v>266</v>
      </c>
      <c r="E328" s="162">
        <v>207</v>
      </c>
      <c r="F328" s="163">
        <v>0</v>
      </c>
      <c r="G328" s="164">
        <v>0</v>
      </c>
      <c r="H328" s="164">
        <v>0</v>
      </c>
      <c r="I328" s="164">
        <v>1323.1166499999999</v>
      </c>
      <c r="J328" s="164">
        <v>4.2623999999999995</v>
      </c>
      <c r="K328" s="164">
        <v>1327.37905</v>
      </c>
      <c r="L328" s="164">
        <v>923.98457999999994</v>
      </c>
      <c r="M328" s="164">
        <v>0</v>
      </c>
      <c r="N328" s="164">
        <v>923.98457999999994</v>
      </c>
      <c r="O328" s="164">
        <v>2251.3636299999998</v>
      </c>
      <c r="P328" s="164">
        <v>27663.850280000002</v>
      </c>
      <c r="Q328" s="164">
        <v>0</v>
      </c>
      <c r="R328" s="165">
        <v>27663.850280000002</v>
      </c>
      <c r="S328" s="7"/>
      <c r="T328" s="7"/>
      <c r="U328" s="7"/>
      <c r="V328" s="7"/>
      <c r="W328" s="7"/>
      <c r="X328" s="7"/>
      <c r="Y328" s="7"/>
      <c r="Z328" s="7"/>
      <c r="AA328" s="7"/>
      <c r="AB328" s="7"/>
    </row>
    <row r="329" spans="1:28" ht="13.2">
      <c r="A329" s="166"/>
      <c r="B329" s="166"/>
      <c r="C329" s="166"/>
      <c r="D329" s="162" t="s">
        <v>267</v>
      </c>
      <c r="E329" s="162">
        <v>221</v>
      </c>
      <c r="F329" s="163">
        <v>0</v>
      </c>
      <c r="G329" s="164">
        <v>0</v>
      </c>
      <c r="H329" s="164">
        <v>0</v>
      </c>
      <c r="I329" s="164">
        <v>431.20350000000002</v>
      </c>
      <c r="J329" s="164">
        <v>0</v>
      </c>
      <c r="K329" s="164">
        <v>431.20350000000002</v>
      </c>
      <c r="L329" s="164">
        <v>720.97567000000004</v>
      </c>
      <c r="M329" s="164">
        <v>0</v>
      </c>
      <c r="N329" s="164">
        <v>720.97567000000004</v>
      </c>
      <c r="O329" s="164">
        <v>1152.1791699999999</v>
      </c>
      <c r="P329" s="164">
        <v>13369.799300000001</v>
      </c>
      <c r="Q329" s="164">
        <v>0</v>
      </c>
      <c r="R329" s="165">
        <v>13369.799300000001</v>
      </c>
      <c r="S329" s="7"/>
      <c r="T329" s="7"/>
      <c r="U329" s="7"/>
      <c r="V329" s="7"/>
      <c r="W329" s="7"/>
      <c r="X329" s="7"/>
      <c r="Y329" s="7"/>
      <c r="Z329" s="7"/>
      <c r="AA329" s="7"/>
      <c r="AB329" s="7"/>
    </row>
    <row r="330" spans="1:28" ht="13.2">
      <c r="A330" s="166"/>
      <c r="B330" s="162" t="s">
        <v>15</v>
      </c>
      <c r="C330" s="162" t="s">
        <v>136</v>
      </c>
      <c r="D330" s="162" t="s">
        <v>136</v>
      </c>
      <c r="E330" s="162">
        <v>80</v>
      </c>
      <c r="F330" s="163">
        <v>0</v>
      </c>
      <c r="G330" s="164">
        <v>0</v>
      </c>
      <c r="H330" s="164">
        <v>0</v>
      </c>
      <c r="I330" s="164">
        <v>1200.1604499999999</v>
      </c>
      <c r="J330" s="164">
        <v>51.641370000000002</v>
      </c>
      <c r="K330" s="164">
        <v>1251.8018200000001</v>
      </c>
      <c r="L330" s="164">
        <v>12697.551160000001</v>
      </c>
      <c r="M330" s="164">
        <v>13.06381</v>
      </c>
      <c r="N330" s="164">
        <v>12710.614970000001</v>
      </c>
      <c r="O330" s="164">
        <v>13962.416789999999</v>
      </c>
      <c r="P330" s="164">
        <v>20129.422649999997</v>
      </c>
      <c r="Q330" s="164">
        <v>0</v>
      </c>
      <c r="R330" s="165">
        <v>20129.422649999997</v>
      </c>
      <c r="S330" s="7"/>
      <c r="T330" s="7"/>
      <c r="U330" s="7"/>
      <c r="V330" s="7"/>
      <c r="W330" s="7"/>
      <c r="X330" s="7"/>
      <c r="Y330" s="7"/>
      <c r="Z330" s="7"/>
      <c r="AA330" s="7"/>
      <c r="AB330" s="7"/>
    </row>
    <row r="331" spans="1:28" ht="13.2">
      <c r="A331" s="166"/>
      <c r="B331" s="166"/>
      <c r="C331" s="162" t="s">
        <v>15</v>
      </c>
      <c r="D331" s="162" t="s">
        <v>209</v>
      </c>
      <c r="E331" s="162">
        <v>160</v>
      </c>
      <c r="F331" s="163">
        <v>0</v>
      </c>
      <c r="G331" s="164">
        <v>0</v>
      </c>
      <c r="H331" s="164">
        <v>0</v>
      </c>
      <c r="I331" s="164">
        <v>765.06732999999997</v>
      </c>
      <c r="J331" s="164">
        <v>3.8270000000000005E-2</v>
      </c>
      <c r="K331" s="164">
        <v>765.10559999999998</v>
      </c>
      <c r="L331" s="164">
        <v>888.48881999999992</v>
      </c>
      <c r="M331" s="164">
        <v>0</v>
      </c>
      <c r="N331" s="164">
        <v>888.48881999999992</v>
      </c>
      <c r="O331" s="164">
        <v>1653.5944199999999</v>
      </c>
      <c r="P331" s="164">
        <v>18796.419610000001</v>
      </c>
      <c r="Q331" s="164">
        <v>0</v>
      </c>
      <c r="R331" s="165">
        <v>18796.419610000001</v>
      </c>
      <c r="S331" s="7"/>
      <c r="T331" s="7"/>
      <c r="U331" s="7"/>
      <c r="V331" s="7"/>
      <c r="W331" s="7"/>
      <c r="X331" s="7"/>
      <c r="Y331" s="7"/>
      <c r="Z331" s="7"/>
      <c r="AA331" s="7"/>
      <c r="AB331" s="7"/>
    </row>
    <row r="332" spans="1:28" ht="13.2">
      <c r="A332" s="166"/>
      <c r="B332" s="166"/>
      <c r="C332" s="166"/>
      <c r="D332" s="162" t="s">
        <v>268</v>
      </c>
      <c r="E332" s="162">
        <v>223</v>
      </c>
      <c r="F332" s="163">
        <v>0</v>
      </c>
      <c r="G332" s="164">
        <v>0</v>
      </c>
      <c r="H332" s="164">
        <v>0</v>
      </c>
      <c r="I332" s="164">
        <v>159.66123000000002</v>
      </c>
      <c r="J332" s="164">
        <v>0</v>
      </c>
      <c r="K332" s="164">
        <v>159.66123000000002</v>
      </c>
      <c r="L332" s="164">
        <v>318.54073999999997</v>
      </c>
      <c r="M332" s="164">
        <v>1.89673</v>
      </c>
      <c r="N332" s="164">
        <v>320.43746999999996</v>
      </c>
      <c r="O332" s="164">
        <v>480.09870000000001</v>
      </c>
      <c r="P332" s="164">
        <v>10457.6353</v>
      </c>
      <c r="Q332" s="164">
        <v>0</v>
      </c>
      <c r="R332" s="165">
        <v>10457.6353</v>
      </c>
      <c r="S332" s="7"/>
      <c r="T332" s="7"/>
      <c r="U332" s="7"/>
      <c r="V332" s="7"/>
      <c r="W332" s="7"/>
      <c r="X332" s="7"/>
      <c r="Y332" s="7"/>
      <c r="Z332" s="7"/>
      <c r="AA332" s="7"/>
      <c r="AB332" s="7"/>
    </row>
    <row r="333" spans="1:28" ht="13.2">
      <c r="A333" s="166"/>
      <c r="B333" s="162" t="s">
        <v>16</v>
      </c>
      <c r="C333" s="162" t="s">
        <v>139</v>
      </c>
      <c r="D333" s="162" t="s">
        <v>269</v>
      </c>
      <c r="E333" s="162">
        <v>62</v>
      </c>
      <c r="F333" s="163">
        <v>0</v>
      </c>
      <c r="G333" s="164">
        <v>0</v>
      </c>
      <c r="H333" s="164">
        <v>0</v>
      </c>
      <c r="I333" s="164">
        <v>743.25337000000002</v>
      </c>
      <c r="J333" s="164">
        <v>2.4424600000000001</v>
      </c>
      <c r="K333" s="164">
        <v>745.69583</v>
      </c>
      <c r="L333" s="164">
        <v>2969.1584500000004</v>
      </c>
      <c r="M333" s="164">
        <v>13.0959</v>
      </c>
      <c r="N333" s="164">
        <v>2982.2543500000002</v>
      </c>
      <c r="O333" s="164">
        <v>3727.9501800000003</v>
      </c>
      <c r="P333" s="164">
        <v>21881.164079999999</v>
      </c>
      <c r="Q333" s="164">
        <v>0</v>
      </c>
      <c r="R333" s="165">
        <v>21881.164079999999</v>
      </c>
      <c r="S333" s="7"/>
      <c r="T333" s="7"/>
      <c r="U333" s="7"/>
      <c r="V333" s="7"/>
      <c r="W333" s="7"/>
      <c r="X333" s="7"/>
      <c r="Y333" s="7"/>
      <c r="Z333" s="7"/>
      <c r="AA333" s="7"/>
      <c r="AB333" s="7"/>
    </row>
    <row r="334" spans="1:28" ht="13.2">
      <c r="A334" s="166"/>
      <c r="B334" s="166"/>
      <c r="C334" s="162" t="s">
        <v>142</v>
      </c>
      <c r="D334" s="162" t="s">
        <v>143</v>
      </c>
      <c r="E334" s="162">
        <v>35</v>
      </c>
      <c r="F334" s="163">
        <v>0</v>
      </c>
      <c r="G334" s="164">
        <v>0</v>
      </c>
      <c r="H334" s="164">
        <v>0</v>
      </c>
      <c r="I334" s="164">
        <v>944.74630000000002</v>
      </c>
      <c r="J334" s="164">
        <v>43.565249999999999</v>
      </c>
      <c r="K334" s="164">
        <v>988.31155000000001</v>
      </c>
      <c r="L334" s="164">
        <v>6366.9778099999994</v>
      </c>
      <c r="M334" s="164">
        <v>0</v>
      </c>
      <c r="N334" s="164">
        <v>6366.9778099999994</v>
      </c>
      <c r="O334" s="164">
        <v>7355.2893600000007</v>
      </c>
      <c r="P334" s="164">
        <v>20755.81164</v>
      </c>
      <c r="Q334" s="164">
        <v>0</v>
      </c>
      <c r="R334" s="165">
        <v>20755.81164</v>
      </c>
      <c r="S334" s="7"/>
      <c r="T334" s="7"/>
      <c r="U334" s="7"/>
      <c r="V334" s="7"/>
      <c r="W334" s="7"/>
      <c r="X334" s="7"/>
      <c r="Y334" s="7"/>
      <c r="Z334" s="7"/>
      <c r="AA334" s="7"/>
      <c r="AB334" s="7"/>
    </row>
    <row r="335" spans="1:28" ht="13.2">
      <c r="A335" s="166"/>
      <c r="B335" s="166"/>
      <c r="C335" s="162" t="s">
        <v>16</v>
      </c>
      <c r="D335" s="162" t="s">
        <v>144</v>
      </c>
      <c r="E335" s="162">
        <v>8</v>
      </c>
      <c r="F335" s="163">
        <v>0</v>
      </c>
      <c r="G335" s="164">
        <v>0</v>
      </c>
      <c r="H335" s="164">
        <v>0</v>
      </c>
      <c r="I335" s="164">
        <v>2042.62976</v>
      </c>
      <c r="J335" s="164">
        <v>134.71323999999998</v>
      </c>
      <c r="K335" s="164">
        <v>2177.3429999999998</v>
      </c>
      <c r="L335" s="164">
        <v>10043.995580000001</v>
      </c>
      <c r="M335" s="164">
        <v>72.823059999999998</v>
      </c>
      <c r="N335" s="164">
        <v>10116.818640000001</v>
      </c>
      <c r="O335" s="164">
        <v>12294.16164</v>
      </c>
      <c r="P335" s="164">
        <v>26721.236079999999</v>
      </c>
      <c r="Q335" s="164">
        <v>0</v>
      </c>
      <c r="R335" s="165">
        <v>26721.236079999999</v>
      </c>
      <c r="S335" s="7"/>
      <c r="T335" s="7"/>
      <c r="U335" s="7"/>
      <c r="V335" s="7"/>
      <c r="W335" s="7"/>
      <c r="X335" s="7"/>
      <c r="Y335" s="7"/>
      <c r="Z335" s="7"/>
      <c r="AA335" s="7"/>
      <c r="AB335" s="7"/>
    </row>
    <row r="336" spans="1:28" ht="13.2">
      <c r="A336" s="166"/>
      <c r="B336" s="166"/>
      <c r="C336" s="166"/>
      <c r="D336" s="166"/>
      <c r="E336" s="167">
        <v>10</v>
      </c>
      <c r="F336" s="168">
        <v>0</v>
      </c>
      <c r="G336" s="120">
        <v>0</v>
      </c>
      <c r="H336" s="120">
        <v>0</v>
      </c>
      <c r="I336" s="120">
        <v>1638.6146999999999</v>
      </c>
      <c r="J336" s="120">
        <v>496.46428000000003</v>
      </c>
      <c r="K336" s="120">
        <v>2135.0789799999998</v>
      </c>
      <c r="L336" s="120">
        <v>5308.4716900000003</v>
      </c>
      <c r="M336" s="120">
        <v>30.70748</v>
      </c>
      <c r="N336" s="120">
        <v>5339.1791700000003</v>
      </c>
      <c r="O336" s="120">
        <v>7474.2581500000006</v>
      </c>
      <c r="P336" s="120">
        <v>20386.599399999999</v>
      </c>
      <c r="Q336" s="120">
        <v>0</v>
      </c>
      <c r="R336" s="169">
        <v>20386.599399999999</v>
      </c>
      <c r="S336" s="7"/>
      <c r="T336" s="7"/>
      <c r="U336" s="7"/>
      <c r="V336" s="7"/>
      <c r="W336" s="7"/>
      <c r="X336" s="7"/>
      <c r="Y336" s="7"/>
      <c r="Z336" s="7"/>
      <c r="AA336" s="7"/>
      <c r="AB336" s="7"/>
    </row>
    <row r="337" spans="1:28" ht="13.2">
      <c r="A337" s="166"/>
      <c r="B337" s="166"/>
      <c r="C337" s="166"/>
      <c r="D337" s="166"/>
      <c r="E337" s="167">
        <v>63</v>
      </c>
      <c r="F337" s="168">
        <v>0</v>
      </c>
      <c r="G337" s="120">
        <v>0</v>
      </c>
      <c r="H337" s="120">
        <v>0</v>
      </c>
      <c r="I337" s="120">
        <v>955.71801000000005</v>
      </c>
      <c r="J337" s="120">
        <v>7.2337799999999994</v>
      </c>
      <c r="K337" s="120">
        <v>962.95179000000007</v>
      </c>
      <c r="L337" s="120">
        <v>2574.6491700000001</v>
      </c>
      <c r="M337" s="120">
        <v>3.0270799999999998</v>
      </c>
      <c r="N337" s="120">
        <v>2577.67625</v>
      </c>
      <c r="O337" s="120">
        <v>3540.6280400000001</v>
      </c>
      <c r="P337" s="120">
        <v>24925.201109999998</v>
      </c>
      <c r="Q337" s="120">
        <v>0</v>
      </c>
      <c r="R337" s="169">
        <v>24925.201109999998</v>
      </c>
      <c r="S337" s="7"/>
      <c r="T337" s="7"/>
      <c r="U337" s="7"/>
      <c r="V337" s="7"/>
      <c r="W337" s="7"/>
      <c r="X337" s="7"/>
      <c r="Y337" s="7"/>
      <c r="Z337" s="7"/>
      <c r="AA337" s="7"/>
      <c r="AB337" s="7"/>
    </row>
    <row r="338" spans="1:28" ht="13.2">
      <c r="A338" s="166"/>
      <c r="B338" s="166"/>
      <c r="C338" s="166"/>
      <c r="D338" s="162" t="s">
        <v>145</v>
      </c>
      <c r="E338" s="162">
        <v>39</v>
      </c>
      <c r="F338" s="163">
        <v>0</v>
      </c>
      <c r="G338" s="164">
        <v>0</v>
      </c>
      <c r="H338" s="164">
        <v>0</v>
      </c>
      <c r="I338" s="164">
        <v>913.65906000000007</v>
      </c>
      <c r="J338" s="164">
        <v>4.4568900000000005</v>
      </c>
      <c r="K338" s="164">
        <v>918.11595</v>
      </c>
      <c r="L338" s="164">
        <v>1817.6846399999999</v>
      </c>
      <c r="M338" s="164">
        <v>2.606E-2</v>
      </c>
      <c r="N338" s="164">
        <v>1817.7106999999999</v>
      </c>
      <c r="O338" s="164">
        <v>2735.82665</v>
      </c>
      <c r="P338" s="164">
        <v>16789.10529</v>
      </c>
      <c r="Q338" s="164">
        <v>0</v>
      </c>
      <c r="R338" s="165">
        <v>16789.10529</v>
      </c>
      <c r="S338" s="7"/>
      <c r="T338" s="7"/>
      <c r="U338" s="7"/>
      <c r="V338" s="7"/>
      <c r="W338" s="7"/>
      <c r="X338" s="7"/>
      <c r="Y338" s="7"/>
      <c r="Z338" s="7"/>
      <c r="AA338" s="7"/>
      <c r="AB338" s="7"/>
    </row>
    <row r="339" spans="1:28" ht="13.2">
      <c r="A339" s="166"/>
      <c r="B339" s="166"/>
      <c r="C339" s="166"/>
      <c r="D339" s="162" t="s">
        <v>149</v>
      </c>
      <c r="E339" s="162">
        <v>151</v>
      </c>
      <c r="F339" s="163">
        <v>0</v>
      </c>
      <c r="G339" s="164">
        <v>0</v>
      </c>
      <c r="H339" s="164">
        <v>0</v>
      </c>
      <c r="I339" s="164">
        <v>1509.40308</v>
      </c>
      <c r="J339" s="164">
        <v>110.79935</v>
      </c>
      <c r="K339" s="164">
        <v>1620.2024299999998</v>
      </c>
      <c r="L339" s="164">
        <v>33406.930690000001</v>
      </c>
      <c r="M339" s="164">
        <v>471.66884999999996</v>
      </c>
      <c r="N339" s="164">
        <v>33878.599539999996</v>
      </c>
      <c r="O339" s="164">
        <v>35498.80197</v>
      </c>
      <c r="P339" s="164">
        <v>21821.32142</v>
      </c>
      <c r="Q339" s="164">
        <v>0</v>
      </c>
      <c r="R339" s="165">
        <v>21821.32142</v>
      </c>
      <c r="S339" s="7"/>
      <c r="T339" s="7"/>
      <c r="U339" s="7"/>
      <c r="V339" s="7"/>
      <c r="W339" s="7"/>
      <c r="X339" s="7"/>
      <c r="Y339" s="7"/>
      <c r="Z339" s="7"/>
      <c r="AA339" s="7"/>
      <c r="AB339" s="7"/>
    </row>
    <row r="340" spans="1:28" ht="13.2">
      <c r="A340" s="166"/>
      <c r="B340" s="166"/>
      <c r="C340" s="166"/>
      <c r="D340" s="162" t="s">
        <v>150</v>
      </c>
      <c r="E340" s="162">
        <v>28</v>
      </c>
      <c r="F340" s="163">
        <v>0</v>
      </c>
      <c r="G340" s="164">
        <v>0</v>
      </c>
      <c r="H340" s="164">
        <v>0</v>
      </c>
      <c r="I340" s="164">
        <v>1074.7569599999999</v>
      </c>
      <c r="J340" s="164">
        <v>3.1342800000000004</v>
      </c>
      <c r="K340" s="164">
        <v>1077.8912399999999</v>
      </c>
      <c r="L340" s="164">
        <v>8398.2088800000001</v>
      </c>
      <c r="M340" s="164">
        <v>190.15268</v>
      </c>
      <c r="N340" s="164">
        <v>8588.3615600000012</v>
      </c>
      <c r="O340" s="164">
        <v>9666.2528000000002</v>
      </c>
      <c r="P340" s="164">
        <v>18680.987989999998</v>
      </c>
      <c r="Q340" s="164">
        <v>0</v>
      </c>
      <c r="R340" s="165">
        <v>18680.987989999998</v>
      </c>
      <c r="S340" s="7"/>
      <c r="T340" s="7"/>
      <c r="U340" s="7"/>
      <c r="V340" s="7"/>
      <c r="W340" s="7"/>
      <c r="X340" s="7"/>
      <c r="Y340" s="7"/>
      <c r="Z340" s="7"/>
      <c r="AA340" s="7"/>
      <c r="AB340" s="7"/>
    </row>
    <row r="341" spans="1:28" ht="13.2">
      <c r="A341" s="166"/>
      <c r="B341" s="166"/>
      <c r="C341" s="166"/>
      <c r="D341" s="162" t="s">
        <v>151</v>
      </c>
      <c r="E341" s="162">
        <v>42</v>
      </c>
      <c r="F341" s="163">
        <v>0</v>
      </c>
      <c r="G341" s="164">
        <v>0</v>
      </c>
      <c r="H341" s="164">
        <v>0</v>
      </c>
      <c r="I341" s="164">
        <v>1410.7678700000001</v>
      </c>
      <c r="J341" s="164">
        <v>47.120230000000006</v>
      </c>
      <c r="K341" s="164">
        <v>1457.8881000000001</v>
      </c>
      <c r="L341" s="164">
        <v>9364.9719499999992</v>
      </c>
      <c r="M341" s="164">
        <v>0.14523</v>
      </c>
      <c r="N341" s="164">
        <v>9365.1171799999993</v>
      </c>
      <c r="O341" s="164">
        <v>10823.005279999999</v>
      </c>
      <c r="P341" s="164">
        <v>19910.965980000001</v>
      </c>
      <c r="Q341" s="164">
        <v>0</v>
      </c>
      <c r="R341" s="165">
        <v>19910.965980000001</v>
      </c>
      <c r="S341" s="7"/>
      <c r="T341" s="7"/>
      <c r="U341" s="7"/>
      <c r="V341" s="7"/>
      <c r="W341" s="7"/>
      <c r="X341" s="7"/>
      <c r="Y341" s="7"/>
      <c r="Z341" s="7"/>
      <c r="AA341" s="7"/>
      <c r="AB341" s="7"/>
    </row>
    <row r="342" spans="1:28" ht="13.2">
      <c r="A342" s="166"/>
      <c r="B342" s="166"/>
      <c r="C342" s="166"/>
      <c r="D342" s="162" t="s">
        <v>155</v>
      </c>
      <c r="E342" s="162">
        <v>206</v>
      </c>
      <c r="F342" s="163">
        <v>0</v>
      </c>
      <c r="G342" s="164">
        <v>0</v>
      </c>
      <c r="H342" s="164">
        <v>0</v>
      </c>
      <c r="I342" s="164">
        <v>10701.023580000001</v>
      </c>
      <c r="J342" s="164">
        <v>97.388019999999997</v>
      </c>
      <c r="K342" s="164">
        <v>10798.411599999999</v>
      </c>
      <c r="L342" s="164">
        <v>556465.15578999999</v>
      </c>
      <c r="M342" s="164">
        <v>184.03749999999999</v>
      </c>
      <c r="N342" s="164">
        <v>556649.19328999997</v>
      </c>
      <c r="O342" s="164">
        <v>567447.60488999996</v>
      </c>
      <c r="P342" s="164">
        <v>0</v>
      </c>
      <c r="Q342" s="164">
        <v>0</v>
      </c>
      <c r="R342" s="165">
        <v>0</v>
      </c>
      <c r="S342" s="7"/>
      <c r="T342" s="7"/>
      <c r="U342" s="7"/>
      <c r="V342" s="7"/>
      <c r="W342" s="7"/>
      <c r="X342" s="7"/>
      <c r="Y342" s="7"/>
      <c r="Z342" s="7"/>
      <c r="AA342" s="7"/>
      <c r="AB342" s="7"/>
    </row>
    <row r="343" spans="1:28" ht="13.2">
      <c r="A343" s="166"/>
      <c r="B343" s="166"/>
      <c r="C343" s="166"/>
      <c r="D343" s="162" t="s">
        <v>156</v>
      </c>
      <c r="E343" s="162">
        <v>29</v>
      </c>
      <c r="F343" s="163">
        <v>0</v>
      </c>
      <c r="G343" s="164">
        <v>0</v>
      </c>
      <c r="H343" s="164">
        <v>0</v>
      </c>
      <c r="I343" s="164">
        <v>1641.4973799999998</v>
      </c>
      <c r="J343" s="164">
        <v>16.84206</v>
      </c>
      <c r="K343" s="164">
        <v>1658.33944</v>
      </c>
      <c r="L343" s="164">
        <v>14796.7736</v>
      </c>
      <c r="M343" s="164">
        <v>71.297539999999998</v>
      </c>
      <c r="N343" s="164">
        <v>14868.07114</v>
      </c>
      <c r="O343" s="164">
        <v>16526.41058</v>
      </c>
      <c r="P343" s="164">
        <v>22663.327000000001</v>
      </c>
      <c r="Q343" s="164">
        <v>0</v>
      </c>
      <c r="R343" s="165">
        <v>22663.327000000001</v>
      </c>
      <c r="S343" s="7"/>
      <c r="T343" s="7"/>
      <c r="U343" s="7"/>
      <c r="V343" s="7"/>
      <c r="W343" s="7"/>
      <c r="X343" s="7"/>
      <c r="Y343" s="7"/>
      <c r="Z343" s="7"/>
      <c r="AA343" s="7"/>
      <c r="AB343" s="7"/>
    </row>
    <row r="344" spans="1:28" ht="13.2">
      <c r="A344" s="166"/>
      <c r="B344" s="166"/>
      <c r="C344" s="166"/>
      <c r="D344" s="166"/>
      <c r="E344" s="167">
        <v>38</v>
      </c>
      <c r="F344" s="168">
        <v>0</v>
      </c>
      <c r="G344" s="120">
        <v>0</v>
      </c>
      <c r="H344" s="120">
        <v>0</v>
      </c>
      <c r="I344" s="120">
        <v>1375.38003</v>
      </c>
      <c r="J344" s="120">
        <v>12.044549999999999</v>
      </c>
      <c r="K344" s="120">
        <v>1387.4245800000001</v>
      </c>
      <c r="L344" s="120">
        <v>24689.773269999998</v>
      </c>
      <c r="M344" s="120">
        <v>177.06299999999999</v>
      </c>
      <c r="N344" s="120">
        <v>24866.83627</v>
      </c>
      <c r="O344" s="120">
        <v>26254.260850000002</v>
      </c>
      <c r="P344" s="120">
        <v>21349.364100000003</v>
      </c>
      <c r="Q344" s="120">
        <v>0</v>
      </c>
      <c r="R344" s="169">
        <v>21349.364100000003</v>
      </c>
      <c r="S344" s="7"/>
      <c r="T344" s="7"/>
      <c r="U344" s="7"/>
      <c r="V344" s="7"/>
      <c r="W344" s="7"/>
      <c r="X344" s="7"/>
      <c r="Y344" s="7"/>
      <c r="Z344" s="7"/>
      <c r="AA344" s="7"/>
      <c r="AB344" s="7"/>
    </row>
    <row r="345" spans="1:28" ht="13.2">
      <c r="A345" s="166"/>
      <c r="B345" s="166"/>
      <c r="C345" s="166"/>
      <c r="D345" s="166"/>
      <c r="E345" s="167">
        <v>64</v>
      </c>
      <c r="F345" s="168">
        <v>0</v>
      </c>
      <c r="G345" s="120">
        <v>0</v>
      </c>
      <c r="H345" s="120">
        <v>0</v>
      </c>
      <c r="I345" s="120">
        <v>1031.2595899999999</v>
      </c>
      <c r="J345" s="120">
        <v>0.91498000000000002</v>
      </c>
      <c r="K345" s="120">
        <v>1032.1745699999999</v>
      </c>
      <c r="L345" s="120">
        <v>6682.1123600000001</v>
      </c>
      <c r="M345" s="120">
        <v>0.73136999999999996</v>
      </c>
      <c r="N345" s="120">
        <v>6682.8437300000005</v>
      </c>
      <c r="O345" s="120">
        <v>7715.0182999999997</v>
      </c>
      <c r="P345" s="120">
        <v>16217.32166</v>
      </c>
      <c r="Q345" s="120">
        <v>89.30171</v>
      </c>
      <c r="R345" s="169">
        <v>16306.623369999999</v>
      </c>
      <c r="S345" s="7"/>
      <c r="T345" s="7"/>
      <c r="U345" s="7"/>
      <c r="V345" s="7"/>
      <c r="W345" s="7"/>
      <c r="X345" s="7"/>
      <c r="Y345" s="7"/>
      <c r="Z345" s="7"/>
      <c r="AA345" s="7"/>
      <c r="AB345" s="7"/>
    </row>
    <row r="346" spans="1:28" ht="13.2">
      <c r="A346" s="166"/>
      <c r="B346" s="166"/>
      <c r="C346" s="166"/>
      <c r="D346" s="162" t="s">
        <v>158</v>
      </c>
      <c r="E346" s="162">
        <v>54</v>
      </c>
      <c r="F346" s="163">
        <v>0</v>
      </c>
      <c r="G346" s="164">
        <v>0</v>
      </c>
      <c r="H346" s="164">
        <v>0</v>
      </c>
      <c r="I346" s="164">
        <v>650.97487999999998</v>
      </c>
      <c r="J346" s="164">
        <v>9.2182199999999987</v>
      </c>
      <c r="K346" s="164">
        <v>660.19309999999996</v>
      </c>
      <c r="L346" s="164">
        <v>15884.965630000001</v>
      </c>
      <c r="M346" s="164">
        <v>134.70767000000001</v>
      </c>
      <c r="N346" s="164">
        <v>16019.6733</v>
      </c>
      <c r="O346" s="164">
        <v>16679.866399999999</v>
      </c>
      <c r="P346" s="164">
        <v>17890.933489999999</v>
      </c>
      <c r="Q346" s="164">
        <v>0</v>
      </c>
      <c r="R346" s="165">
        <v>17890.933489999999</v>
      </c>
      <c r="S346" s="7"/>
      <c r="T346" s="7"/>
      <c r="U346" s="7"/>
      <c r="V346" s="7"/>
      <c r="W346" s="7"/>
      <c r="X346" s="7"/>
      <c r="Y346" s="7"/>
      <c r="Z346" s="7"/>
      <c r="AA346" s="7"/>
      <c r="AB346" s="7"/>
    </row>
    <row r="347" spans="1:28" ht="13.2">
      <c r="A347" s="166"/>
      <c r="B347" s="166"/>
      <c r="C347" s="166"/>
      <c r="D347" s="162" t="s">
        <v>160</v>
      </c>
      <c r="E347" s="162">
        <v>44</v>
      </c>
      <c r="F347" s="163">
        <v>0</v>
      </c>
      <c r="G347" s="164">
        <v>0</v>
      </c>
      <c r="H347" s="164">
        <v>0</v>
      </c>
      <c r="I347" s="164">
        <v>3917.55438</v>
      </c>
      <c r="J347" s="164">
        <v>467.07411999999999</v>
      </c>
      <c r="K347" s="164">
        <v>4384.6284999999998</v>
      </c>
      <c r="L347" s="164">
        <v>43323.948810000002</v>
      </c>
      <c r="M347" s="164">
        <v>431.70898</v>
      </c>
      <c r="N347" s="164">
        <v>43755.657789999997</v>
      </c>
      <c r="O347" s="164">
        <v>48140.286289999996</v>
      </c>
      <c r="P347" s="164">
        <v>17190.595239999999</v>
      </c>
      <c r="Q347" s="164">
        <v>17.631490000000003</v>
      </c>
      <c r="R347" s="165">
        <v>17208.226730000002</v>
      </c>
      <c r="S347" s="7"/>
      <c r="T347" s="7"/>
      <c r="U347" s="7"/>
      <c r="V347" s="7"/>
      <c r="W347" s="7"/>
      <c r="X347" s="7"/>
      <c r="Y347" s="7"/>
      <c r="Z347" s="7"/>
      <c r="AA347" s="7"/>
      <c r="AB347" s="7"/>
    </row>
    <row r="348" spans="1:28" ht="13.2">
      <c r="A348" s="166"/>
      <c r="B348" s="166"/>
      <c r="C348" s="166"/>
      <c r="D348" s="162" t="s">
        <v>162</v>
      </c>
      <c r="E348" s="162">
        <v>32</v>
      </c>
      <c r="F348" s="163">
        <v>0</v>
      </c>
      <c r="G348" s="164">
        <v>0</v>
      </c>
      <c r="H348" s="164">
        <v>0</v>
      </c>
      <c r="I348" s="164">
        <v>820.14647000000002</v>
      </c>
      <c r="J348" s="164">
        <v>38.405929999999998</v>
      </c>
      <c r="K348" s="164">
        <v>858.55240000000003</v>
      </c>
      <c r="L348" s="164">
        <v>6134.7920300000005</v>
      </c>
      <c r="M348" s="164">
        <v>24.378409999999999</v>
      </c>
      <c r="N348" s="164">
        <v>6159.1704400000008</v>
      </c>
      <c r="O348" s="164">
        <v>7017.7228399999995</v>
      </c>
      <c r="P348" s="164">
        <v>14015.941470000002</v>
      </c>
      <c r="Q348" s="164">
        <v>0</v>
      </c>
      <c r="R348" s="165">
        <v>14015.941470000002</v>
      </c>
      <c r="S348" s="7"/>
      <c r="T348" s="7"/>
      <c r="U348" s="7"/>
      <c r="V348" s="7"/>
      <c r="W348" s="7"/>
      <c r="X348" s="7"/>
      <c r="Y348" s="7"/>
      <c r="Z348" s="7"/>
      <c r="AA348" s="7"/>
      <c r="AB348" s="7"/>
    </row>
    <row r="349" spans="1:28" ht="13.2">
      <c r="A349" s="166"/>
      <c r="B349" s="166"/>
      <c r="C349" s="166"/>
      <c r="D349" s="162" t="s">
        <v>163</v>
      </c>
      <c r="E349" s="162">
        <v>30</v>
      </c>
      <c r="F349" s="163">
        <v>0</v>
      </c>
      <c r="G349" s="164">
        <v>0</v>
      </c>
      <c r="H349" s="164">
        <v>0</v>
      </c>
      <c r="I349" s="164">
        <v>1350.6751200000001</v>
      </c>
      <c r="J349" s="164">
        <v>35.519779999999997</v>
      </c>
      <c r="K349" s="164">
        <v>1386.1949</v>
      </c>
      <c r="L349" s="164">
        <v>15802.71659</v>
      </c>
      <c r="M349" s="164">
        <v>172.68789000000001</v>
      </c>
      <c r="N349" s="164">
        <v>15975.404480000001</v>
      </c>
      <c r="O349" s="164">
        <v>17361.59938</v>
      </c>
      <c r="P349" s="164">
        <v>9885.2888999999996</v>
      </c>
      <c r="Q349" s="164">
        <v>0</v>
      </c>
      <c r="R349" s="165">
        <v>9885.2888999999996</v>
      </c>
      <c r="S349" s="7"/>
      <c r="T349" s="7"/>
      <c r="U349" s="7"/>
      <c r="V349" s="7"/>
      <c r="W349" s="7"/>
      <c r="X349" s="7"/>
      <c r="Y349" s="7"/>
      <c r="Z349" s="7"/>
      <c r="AA349" s="7"/>
      <c r="AB349" s="7"/>
    </row>
    <row r="350" spans="1:28" ht="13.2">
      <c r="A350" s="166"/>
      <c r="B350" s="166"/>
      <c r="C350" s="166"/>
      <c r="D350" s="162" t="s">
        <v>212</v>
      </c>
      <c r="E350" s="162">
        <v>53</v>
      </c>
      <c r="F350" s="163">
        <v>0</v>
      </c>
      <c r="G350" s="164">
        <v>0</v>
      </c>
      <c r="H350" s="164">
        <v>0</v>
      </c>
      <c r="I350" s="164">
        <v>874.37936000000002</v>
      </c>
      <c r="J350" s="164">
        <v>82.822109999999995</v>
      </c>
      <c r="K350" s="164">
        <v>957.20146999999997</v>
      </c>
      <c r="L350" s="164">
        <v>4311.7137699999994</v>
      </c>
      <c r="M350" s="164">
        <v>0</v>
      </c>
      <c r="N350" s="164">
        <v>4311.7137699999994</v>
      </c>
      <c r="O350" s="164">
        <v>5268.9152400000003</v>
      </c>
      <c r="P350" s="164">
        <v>16318.208939999999</v>
      </c>
      <c r="Q350" s="164">
        <v>0</v>
      </c>
      <c r="R350" s="165">
        <v>16318.208939999999</v>
      </c>
      <c r="S350" s="7"/>
      <c r="T350" s="7"/>
      <c r="U350" s="7"/>
      <c r="V350" s="7"/>
      <c r="W350" s="7"/>
      <c r="X350" s="7"/>
      <c r="Y350" s="7"/>
      <c r="Z350" s="7"/>
      <c r="AA350" s="7"/>
      <c r="AB350" s="7"/>
    </row>
    <row r="351" spans="1:28" ht="13.2">
      <c r="A351" s="166"/>
      <c r="B351" s="166"/>
      <c r="C351" s="166"/>
      <c r="D351" s="162" t="s">
        <v>165</v>
      </c>
      <c r="E351" s="162">
        <v>41</v>
      </c>
      <c r="F351" s="163">
        <v>0</v>
      </c>
      <c r="G351" s="164">
        <v>0</v>
      </c>
      <c r="H351" s="164">
        <v>0</v>
      </c>
      <c r="I351" s="164">
        <v>1141.24874</v>
      </c>
      <c r="J351" s="164">
        <v>180.28969000000001</v>
      </c>
      <c r="K351" s="164">
        <v>1321.5384299999998</v>
      </c>
      <c r="L351" s="164">
        <v>28290.1</v>
      </c>
      <c r="M351" s="164">
        <v>346.46981</v>
      </c>
      <c r="N351" s="164">
        <v>28636.569809999997</v>
      </c>
      <c r="O351" s="164">
        <v>29958.108239999998</v>
      </c>
      <c r="P351" s="164">
        <v>8911.0894700000008</v>
      </c>
      <c r="Q351" s="164">
        <v>0</v>
      </c>
      <c r="R351" s="165">
        <v>8911.0894700000008</v>
      </c>
      <c r="S351" s="7"/>
      <c r="T351" s="7"/>
      <c r="U351" s="7"/>
      <c r="V351" s="7"/>
      <c r="W351" s="7"/>
      <c r="X351" s="7"/>
      <c r="Y351" s="7"/>
      <c r="Z351" s="7"/>
      <c r="AA351" s="7"/>
      <c r="AB351" s="7"/>
    </row>
    <row r="352" spans="1:28" ht="13.2">
      <c r="A352" s="166"/>
      <c r="B352" s="162" t="s">
        <v>17</v>
      </c>
      <c r="C352" s="162" t="s">
        <v>170</v>
      </c>
      <c r="D352" s="162" t="s">
        <v>171</v>
      </c>
      <c r="E352" s="162">
        <v>189</v>
      </c>
      <c r="F352" s="163">
        <v>0</v>
      </c>
      <c r="G352" s="164">
        <v>0</v>
      </c>
      <c r="H352" s="164">
        <v>0</v>
      </c>
      <c r="I352" s="164">
        <v>461.80038000000002</v>
      </c>
      <c r="J352" s="164">
        <v>17.641500000000001</v>
      </c>
      <c r="K352" s="164">
        <v>479.44188000000003</v>
      </c>
      <c r="L352" s="164">
        <v>1281.1357600000001</v>
      </c>
      <c r="M352" s="164">
        <v>0</v>
      </c>
      <c r="N352" s="164">
        <v>1281.1357600000001</v>
      </c>
      <c r="O352" s="164">
        <v>1760.57764</v>
      </c>
      <c r="P352" s="164">
        <v>14590.58777</v>
      </c>
      <c r="Q352" s="164">
        <v>0</v>
      </c>
      <c r="R352" s="165">
        <v>14590.58777</v>
      </c>
      <c r="S352" s="7"/>
      <c r="T352" s="7"/>
      <c r="U352" s="7"/>
      <c r="V352" s="7"/>
      <c r="W352" s="7"/>
      <c r="X352" s="7"/>
      <c r="Y352" s="7"/>
      <c r="Z352" s="7"/>
      <c r="AA352" s="7"/>
      <c r="AB352" s="7"/>
    </row>
    <row r="353" spans="1:28" ht="13.2">
      <c r="A353" s="166"/>
      <c r="B353" s="162" t="s">
        <v>18</v>
      </c>
      <c r="C353" s="162" t="s">
        <v>172</v>
      </c>
      <c r="D353" s="162" t="s">
        <v>172</v>
      </c>
      <c r="E353" s="162">
        <v>201</v>
      </c>
      <c r="F353" s="163">
        <v>0</v>
      </c>
      <c r="G353" s="164">
        <v>0</v>
      </c>
      <c r="H353" s="164">
        <v>0</v>
      </c>
      <c r="I353" s="164">
        <v>2322.5444400000001</v>
      </c>
      <c r="J353" s="164">
        <v>48.474429999999998</v>
      </c>
      <c r="K353" s="164">
        <v>2371.0188700000003</v>
      </c>
      <c r="L353" s="164">
        <v>1237.79908</v>
      </c>
      <c r="M353" s="164">
        <v>0</v>
      </c>
      <c r="N353" s="164">
        <v>1237.79908</v>
      </c>
      <c r="O353" s="164">
        <v>3608.8179500000001</v>
      </c>
      <c r="P353" s="164">
        <v>31118.68244</v>
      </c>
      <c r="Q353" s="164">
        <v>0</v>
      </c>
      <c r="R353" s="165">
        <v>31118.68244</v>
      </c>
      <c r="S353" s="7"/>
      <c r="T353" s="7"/>
      <c r="U353" s="7"/>
      <c r="V353" s="7"/>
      <c r="W353" s="7"/>
      <c r="X353" s="7"/>
      <c r="Y353" s="7"/>
      <c r="Z353" s="7"/>
      <c r="AA353" s="7"/>
      <c r="AB353" s="7"/>
    </row>
    <row r="354" spans="1:28" ht="13.2">
      <c r="A354" s="166"/>
      <c r="B354" s="162" t="s">
        <v>19</v>
      </c>
      <c r="C354" s="162" t="s">
        <v>173</v>
      </c>
      <c r="D354" s="162" t="s">
        <v>173</v>
      </c>
      <c r="E354" s="162">
        <v>150</v>
      </c>
      <c r="F354" s="163">
        <v>0</v>
      </c>
      <c r="G354" s="164">
        <v>0</v>
      </c>
      <c r="H354" s="164">
        <v>0</v>
      </c>
      <c r="I354" s="164">
        <v>537.10693000000003</v>
      </c>
      <c r="J354" s="164">
        <v>9.4512599999999996</v>
      </c>
      <c r="K354" s="164">
        <v>546.55818999999997</v>
      </c>
      <c r="L354" s="164">
        <v>4762.1624599999996</v>
      </c>
      <c r="M354" s="164">
        <v>0</v>
      </c>
      <c r="N354" s="164">
        <v>4762.1624599999996</v>
      </c>
      <c r="O354" s="164">
        <v>5308.7206500000002</v>
      </c>
      <c r="P354" s="164">
        <v>13336.349340000001</v>
      </c>
      <c r="Q354" s="164">
        <v>0</v>
      </c>
      <c r="R354" s="165">
        <v>13336.349340000001</v>
      </c>
      <c r="S354" s="7"/>
      <c r="T354" s="7"/>
      <c r="U354" s="7"/>
      <c r="V354" s="7"/>
      <c r="W354" s="7"/>
      <c r="X354" s="7"/>
      <c r="Y354" s="7"/>
      <c r="Z354" s="7"/>
      <c r="AA354" s="7"/>
      <c r="AB354" s="7"/>
    </row>
    <row r="355" spans="1:28" ht="13.2">
      <c r="A355" s="166"/>
      <c r="B355" s="166"/>
      <c r="C355" s="162" t="s">
        <v>174</v>
      </c>
      <c r="D355" s="162" t="s">
        <v>19</v>
      </c>
      <c r="E355" s="162">
        <v>147</v>
      </c>
      <c r="F355" s="163">
        <v>0</v>
      </c>
      <c r="G355" s="164">
        <v>0</v>
      </c>
      <c r="H355" s="164">
        <v>0</v>
      </c>
      <c r="I355" s="164">
        <v>605.24311999999998</v>
      </c>
      <c r="J355" s="164">
        <v>48.754599999999996</v>
      </c>
      <c r="K355" s="164">
        <v>653.99771999999996</v>
      </c>
      <c r="L355" s="164">
        <v>4334.9362599999995</v>
      </c>
      <c r="M355" s="164">
        <v>2.2227299999999999</v>
      </c>
      <c r="N355" s="164">
        <v>4337.1589899999999</v>
      </c>
      <c r="O355" s="164">
        <v>4991.1567100000002</v>
      </c>
      <c r="P355" s="164">
        <v>24271.015609999999</v>
      </c>
      <c r="Q355" s="164">
        <v>0</v>
      </c>
      <c r="R355" s="165">
        <v>24271.015609999999</v>
      </c>
      <c r="S355" s="7"/>
      <c r="T355" s="7"/>
      <c r="U355" s="7"/>
      <c r="V355" s="7"/>
      <c r="W355" s="7"/>
      <c r="X355" s="7"/>
      <c r="Y355" s="7"/>
      <c r="Z355" s="7"/>
      <c r="AA355" s="7"/>
      <c r="AB355" s="7"/>
    </row>
    <row r="356" spans="1:28" ht="13.2">
      <c r="A356" s="166"/>
      <c r="B356" s="162" t="s">
        <v>20</v>
      </c>
      <c r="C356" s="162" t="s">
        <v>270</v>
      </c>
      <c r="D356" s="162" t="s">
        <v>270</v>
      </c>
      <c r="E356" s="162">
        <v>60</v>
      </c>
      <c r="F356" s="163">
        <v>0</v>
      </c>
      <c r="G356" s="164">
        <v>0</v>
      </c>
      <c r="H356" s="164">
        <v>0</v>
      </c>
      <c r="I356" s="164">
        <v>1821.01288</v>
      </c>
      <c r="J356" s="164">
        <v>0.20532</v>
      </c>
      <c r="K356" s="164">
        <v>1821.2182</v>
      </c>
      <c r="L356" s="164">
        <v>1337.9539600000001</v>
      </c>
      <c r="M356" s="164">
        <v>0</v>
      </c>
      <c r="N356" s="164">
        <v>1337.9539600000001</v>
      </c>
      <c r="O356" s="164">
        <v>3159.1721600000001</v>
      </c>
      <c r="P356" s="164">
        <v>10552.295990000001</v>
      </c>
      <c r="Q356" s="164">
        <v>0</v>
      </c>
      <c r="R356" s="165">
        <v>10552.295990000001</v>
      </c>
      <c r="S356" s="7"/>
      <c r="T356" s="7"/>
      <c r="U356" s="7"/>
      <c r="V356" s="7"/>
      <c r="W356" s="7"/>
      <c r="X356" s="7"/>
      <c r="Y356" s="7"/>
      <c r="Z356" s="7"/>
      <c r="AA356" s="7"/>
      <c r="AB356" s="7"/>
    </row>
    <row r="357" spans="1:28" ht="13.2">
      <c r="A357" s="166"/>
      <c r="B357" s="166"/>
      <c r="C357" s="166"/>
      <c r="D357" s="162" t="s">
        <v>271</v>
      </c>
      <c r="E357" s="162">
        <v>69</v>
      </c>
      <c r="F357" s="163">
        <v>0</v>
      </c>
      <c r="G357" s="164">
        <v>0</v>
      </c>
      <c r="H357" s="164">
        <v>0</v>
      </c>
      <c r="I357" s="164">
        <v>1864.6306200000001</v>
      </c>
      <c r="J357" s="164">
        <v>1.525E-2</v>
      </c>
      <c r="K357" s="164">
        <v>1864.6458700000001</v>
      </c>
      <c r="L357" s="164">
        <v>599.75108</v>
      </c>
      <c r="M357" s="164">
        <v>0</v>
      </c>
      <c r="N357" s="164">
        <v>599.75108</v>
      </c>
      <c r="O357" s="164">
        <v>2464.3969500000003</v>
      </c>
      <c r="P357" s="164">
        <v>29803.99107</v>
      </c>
      <c r="Q357" s="164">
        <v>0</v>
      </c>
      <c r="R357" s="165">
        <v>29803.99107</v>
      </c>
      <c r="S357" s="7"/>
      <c r="T357" s="7"/>
      <c r="U357" s="7"/>
      <c r="V357" s="7"/>
      <c r="W357" s="7"/>
      <c r="X357" s="7"/>
      <c r="Y357" s="7"/>
      <c r="Z357" s="7"/>
      <c r="AA357" s="7"/>
      <c r="AB357" s="7"/>
    </row>
    <row r="358" spans="1:28" ht="13.2">
      <c r="A358" s="166"/>
      <c r="B358" s="166"/>
      <c r="C358" s="166"/>
      <c r="D358" s="162" t="s">
        <v>272</v>
      </c>
      <c r="E358" s="162">
        <v>61</v>
      </c>
      <c r="F358" s="163">
        <v>0</v>
      </c>
      <c r="G358" s="164">
        <v>0</v>
      </c>
      <c r="H358" s="164">
        <v>0</v>
      </c>
      <c r="I358" s="164">
        <v>1866.68102</v>
      </c>
      <c r="J358" s="164">
        <v>23.75573</v>
      </c>
      <c r="K358" s="164">
        <v>1890.4367500000001</v>
      </c>
      <c r="L358" s="164">
        <v>1473.1384499999999</v>
      </c>
      <c r="M358" s="164">
        <v>0</v>
      </c>
      <c r="N358" s="164">
        <v>1473.1384499999999</v>
      </c>
      <c r="O358" s="164">
        <v>3363.5752000000002</v>
      </c>
      <c r="P358" s="164">
        <v>12616.9712</v>
      </c>
      <c r="Q358" s="164">
        <v>0</v>
      </c>
      <c r="R358" s="165">
        <v>12616.9712</v>
      </c>
      <c r="S358" s="7"/>
      <c r="T358" s="7"/>
      <c r="U358" s="7"/>
      <c r="V358" s="7"/>
      <c r="W358" s="7"/>
      <c r="X358" s="7"/>
      <c r="Y358" s="7"/>
      <c r="Z358" s="7"/>
      <c r="AA358" s="7"/>
      <c r="AB358" s="7"/>
    </row>
    <row r="359" spans="1:28" ht="13.2">
      <c r="A359" s="166"/>
      <c r="B359" s="166"/>
      <c r="C359" s="162" t="s">
        <v>20</v>
      </c>
      <c r="D359" s="162" t="s">
        <v>273</v>
      </c>
      <c r="E359" s="162">
        <v>12</v>
      </c>
      <c r="F359" s="163">
        <v>0</v>
      </c>
      <c r="G359" s="164">
        <v>0</v>
      </c>
      <c r="H359" s="164">
        <v>0</v>
      </c>
      <c r="I359" s="164">
        <v>2225.9134800000002</v>
      </c>
      <c r="J359" s="164">
        <v>14.158479999999999</v>
      </c>
      <c r="K359" s="164">
        <v>2240.0719599999998</v>
      </c>
      <c r="L359" s="164">
        <v>8338.9966299999996</v>
      </c>
      <c r="M359" s="164">
        <v>0</v>
      </c>
      <c r="N359" s="164">
        <v>8338.9966299999996</v>
      </c>
      <c r="O359" s="164">
        <v>10579.068589999999</v>
      </c>
      <c r="P359" s="164">
        <v>22841.990030000001</v>
      </c>
      <c r="Q359" s="164">
        <v>0</v>
      </c>
      <c r="R359" s="165">
        <v>22841.990030000001</v>
      </c>
      <c r="S359" s="7"/>
      <c r="T359" s="7"/>
      <c r="U359" s="7"/>
      <c r="V359" s="7"/>
      <c r="W359" s="7"/>
      <c r="X359" s="7"/>
      <c r="Y359" s="7"/>
      <c r="Z359" s="7"/>
      <c r="AA359" s="7"/>
      <c r="AB359" s="7"/>
    </row>
    <row r="360" spans="1:28" ht="13.2">
      <c r="A360" s="166"/>
      <c r="B360" s="162" t="s">
        <v>21</v>
      </c>
      <c r="C360" s="162" t="s">
        <v>274</v>
      </c>
      <c r="D360" s="162" t="s">
        <v>275</v>
      </c>
      <c r="E360" s="162">
        <v>94</v>
      </c>
      <c r="F360" s="163">
        <v>0</v>
      </c>
      <c r="G360" s="164">
        <v>0</v>
      </c>
      <c r="H360" s="164">
        <v>0</v>
      </c>
      <c r="I360" s="164">
        <v>0</v>
      </c>
      <c r="J360" s="164">
        <v>0</v>
      </c>
      <c r="K360" s="164">
        <v>0</v>
      </c>
      <c r="L360" s="164">
        <v>0</v>
      </c>
      <c r="M360" s="164">
        <v>0</v>
      </c>
      <c r="N360" s="164">
        <v>0</v>
      </c>
      <c r="O360" s="164">
        <v>0</v>
      </c>
      <c r="P360" s="164">
        <v>375.70246999999995</v>
      </c>
      <c r="Q360" s="164">
        <v>0</v>
      </c>
      <c r="R360" s="165">
        <v>375.70246999999995</v>
      </c>
      <c r="S360" s="7"/>
      <c r="T360" s="7"/>
      <c r="U360" s="7"/>
      <c r="V360" s="7"/>
      <c r="W360" s="7"/>
      <c r="X360" s="7"/>
      <c r="Y360" s="7"/>
      <c r="Z360" s="7"/>
      <c r="AA360" s="7"/>
      <c r="AB360" s="7"/>
    </row>
    <row r="361" spans="1:28" ht="13.2">
      <c r="A361" s="166"/>
      <c r="B361" s="166"/>
      <c r="C361" s="162" t="s">
        <v>276</v>
      </c>
      <c r="D361" s="162" t="s">
        <v>277</v>
      </c>
      <c r="E361" s="162">
        <v>196</v>
      </c>
      <c r="F361" s="163">
        <v>0</v>
      </c>
      <c r="G361" s="164">
        <v>0</v>
      </c>
      <c r="H361" s="164">
        <v>0</v>
      </c>
      <c r="I361" s="164">
        <v>397.34354999999999</v>
      </c>
      <c r="J361" s="164">
        <v>1.8969999999999997E-2</v>
      </c>
      <c r="K361" s="164">
        <v>397.36252000000002</v>
      </c>
      <c r="L361" s="164">
        <v>1202.1918400000002</v>
      </c>
      <c r="M361" s="164">
        <v>0</v>
      </c>
      <c r="N361" s="164">
        <v>1202.1918400000002</v>
      </c>
      <c r="O361" s="164">
        <v>1599.5543600000001</v>
      </c>
      <c r="P361" s="164">
        <v>13156.255859999999</v>
      </c>
      <c r="Q361" s="164">
        <v>0</v>
      </c>
      <c r="R361" s="165">
        <v>13156.255859999999</v>
      </c>
      <c r="S361" s="7"/>
      <c r="T361" s="7"/>
      <c r="U361" s="7"/>
      <c r="V361" s="7"/>
      <c r="W361" s="7"/>
      <c r="X361" s="7"/>
      <c r="Y361" s="7"/>
      <c r="Z361" s="7"/>
      <c r="AA361" s="7"/>
      <c r="AB361" s="7"/>
    </row>
    <row r="362" spans="1:28" ht="13.2">
      <c r="A362" s="166"/>
      <c r="B362" s="166"/>
      <c r="C362" s="166"/>
      <c r="D362" s="162" t="s">
        <v>276</v>
      </c>
      <c r="E362" s="162">
        <v>210</v>
      </c>
      <c r="F362" s="163">
        <v>0</v>
      </c>
      <c r="G362" s="164">
        <v>0</v>
      </c>
      <c r="H362" s="164">
        <v>0</v>
      </c>
      <c r="I362" s="164">
        <v>363.14787000000001</v>
      </c>
      <c r="J362" s="164">
        <v>0</v>
      </c>
      <c r="K362" s="164">
        <v>363.14787000000001</v>
      </c>
      <c r="L362" s="164">
        <v>490.23385999999999</v>
      </c>
      <c r="M362" s="164">
        <v>0</v>
      </c>
      <c r="N362" s="164">
        <v>490.23385999999999</v>
      </c>
      <c r="O362" s="164">
        <v>853.38172999999995</v>
      </c>
      <c r="P362" s="164">
        <v>15427.05041</v>
      </c>
      <c r="Q362" s="164">
        <v>0</v>
      </c>
      <c r="R362" s="165">
        <v>15427.05041</v>
      </c>
      <c r="S362" s="7"/>
      <c r="T362" s="7"/>
      <c r="U362" s="7"/>
      <c r="V362" s="7"/>
      <c r="W362" s="7"/>
      <c r="X362" s="7"/>
      <c r="Y362" s="7"/>
      <c r="Z362" s="7"/>
      <c r="AA362" s="7"/>
      <c r="AB362" s="7"/>
    </row>
    <row r="363" spans="1:28" ht="13.2">
      <c r="A363" s="166"/>
      <c r="B363" s="166"/>
      <c r="C363" s="162" t="s">
        <v>176</v>
      </c>
      <c r="D363" s="162" t="s">
        <v>177</v>
      </c>
      <c r="E363" s="162">
        <v>205</v>
      </c>
      <c r="F363" s="163">
        <v>0</v>
      </c>
      <c r="G363" s="164">
        <v>0</v>
      </c>
      <c r="H363" s="164">
        <v>0</v>
      </c>
      <c r="I363" s="164">
        <v>403.61998</v>
      </c>
      <c r="J363" s="164">
        <v>4.6000000000000001E-4</v>
      </c>
      <c r="K363" s="164">
        <v>403.62044000000003</v>
      </c>
      <c r="L363" s="164">
        <v>1105.36409</v>
      </c>
      <c r="M363" s="164">
        <v>0</v>
      </c>
      <c r="N363" s="164">
        <v>1105.36409</v>
      </c>
      <c r="O363" s="164">
        <v>1508.9845299999999</v>
      </c>
      <c r="P363" s="164">
        <v>17276.992539999999</v>
      </c>
      <c r="Q363" s="164">
        <v>0</v>
      </c>
      <c r="R363" s="165">
        <v>17276.992539999999</v>
      </c>
      <c r="S363" s="7"/>
      <c r="T363" s="7"/>
      <c r="U363" s="7"/>
      <c r="V363" s="7"/>
      <c r="W363" s="7"/>
      <c r="X363" s="7"/>
      <c r="Y363" s="7"/>
      <c r="Z363" s="7"/>
      <c r="AA363" s="7"/>
      <c r="AB363" s="7"/>
    </row>
    <row r="364" spans="1:28" ht="13.2">
      <c r="A364" s="166"/>
      <c r="B364" s="166"/>
      <c r="C364" s="162" t="s">
        <v>178</v>
      </c>
      <c r="D364" s="162" t="s">
        <v>178</v>
      </c>
      <c r="E364" s="162">
        <v>170</v>
      </c>
      <c r="F364" s="163">
        <v>0</v>
      </c>
      <c r="G364" s="164">
        <v>0</v>
      </c>
      <c r="H364" s="164">
        <v>0</v>
      </c>
      <c r="I364" s="164">
        <v>415.20176000000004</v>
      </c>
      <c r="J364" s="164">
        <v>4.8729999999999996E-2</v>
      </c>
      <c r="K364" s="164">
        <v>415.25049000000001</v>
      </c>
      <c r="L364" s="164">
        <v>1624.04648</v>
      </c>
      <c r="M364" s="164">
        <v>22.510279999999998</v>
      </c>
      <c r="N364" s="164">
        <v>1646.5567599999999</v>
      </c>
      <c r="O364" s="164">
        <v>2061.8072499999998</v>
      </c>
      <c r="P364" s="164">
        <v>15972.098539999999</v>
      </c>
      <c r="Q364" s="164">
        <v>0</v>
      </c>
      <c r="R364" s="165">
        <v>15972.098539999999</v>
      </c>
      <c r="S364" s="7"/>
      <c r="T364" s="7"/>
      <c r="U364" s="7"/>
      <c r="V364" s="7"/>
      <c r="W364" s="7"/>
      <c r="X364" s="7"/>
      <c r="Y364" s="7"/>
      <c r="Z364" s="7"/>
      <c r="AA364" s="7"/>
      <c r="AB364" s="7"/>
    </row>
    <row r="365" spans="1:28" ht="13.2">
      <c r="A365" s="166"/>
      <c r="B365" s="166"/>
      <c r="C365" s="162" t="s">
        <v>21</v>
      </c>
      <c r="D365" s="162" t="s">
        <v>217</v>
      </c>
      <c r="E365" s="162">
        <v>214</v>
      </c>
      <c r="F365" s="163">
        <v>0</v>
      </c>
      <c r="G365" s="164">
        <v>0</v>
      </c>
      <c r="H365" s="164">
        <v>0</v>
      </c>
      <c r="I365" s="164">
        <v>569.83395999999993</v>
      </c>
      <c r="J365" s="164">
        <v>0</v>
      </c>
      <c r="K365" s="164">
        <v>569.83395999999993</v>
      </c>
      <c r="L365" s="164">
        <v>197.65607</v>
      </c>
      <c r="M365" s="164">
        <v>0</v>
      </c>
      <c r="N365" s="164">
        <v>197.65607</v>
      </c>
      <c r="O365" s="164">
        <v>767.49003000000005</v>
      </c>
      <c r="P365" s="164">
        <v>17261.390059999998</v>
      </c>
      <c r="Q365" s="164">
        <v>0</v>
      </c>
      <c r="R365" s="165">
        <v>17261.390059999998</v>
      </c>
      <c r="S365" s="7"/>
      <c r="T365" s="7"/>
      <c r="U365" s="7"/>
      <c r="V365" s="7"/>
      <c r="W365" s="7"/>
      <c r="X365" s="7"/>
      <c r="Y365" s="7"/>
      <c r="Z365" s="7"/>
      <c r="AA365" s="7"/>
      <c r="AB365" s="7"/>
    </row>
    <row r="366" spans="1:28" ht="13.2">
      <c r="A366" s="166"/>
      <c r="B366" s="166"/>
      <c r="C366" s="166"/>
      <c r="D366" s="162" t="s">
        <v>21</v>
      </c>
      <c r="E366" s="162">
        <v>81</v>
      </c>
      <c r="F366" s="163">
        <v>0</v>
      </c>
      <c r="G366" s="164">
        <v>0</v>
      </c>
      <c r="H366" s="164">
        <v>0</v>
      </c>
      <c r="I366" s="164">
        <v>817.03134</v>
      </c>
      <c r="J366" s="164">
        <v>5.4012500000000001</v>
      </c>
      <c r="K366" s="164">
        <v>822.43259</v>
      </c>
      <c r="L366" s="164">
        <v>7699.4188700000004</v>
      </c>
      <c r="M366" s="164">
        <v>102.21956</v>
      </c>
      <c r="N366" s="164">
        <v>7801.63843</v>
      </c>
      <c r="O366" s="164">
        <v>8624.0710199999994</v>
      </c>
      <c r="P366" s="164">
        <v>18328.75677</v>
      </c>
      <c r="Q366" s="164">
        <v>0</v>
      </c>
      <c r="R366" s="165">
        <v>18328.75677</v>
      </c>
      <c r="S366" s="7"/>
      <c r="T366" s="7"/>
      <c r="U366" s="7"/>
      <c r="V366" s="7"/>
      <c r="W366" s="7"/>
      <c r="X366" s="7"/>
      <c r="Y366" s="7"/>
      <c r="Z366" s="7"/>
      <c r="AA366" s="7"/>
      <c r="AB366" s="7"/>
    </row>
    <row r="367" spans="1:28" ht="13.2">
      <c r="A367" s="166"/>
      <c r="B367" s="166"/>
      <c r="C367" s="166"/>
      <c r="D367" s="162" t="s">
        <v>180</v>
      </c>
      <c r="E367" s="162">
        <v>168</v>
      </c>
      <c r="F367" s="163">
        <v>0</v>
      </c>
      <c r="G367" s="164">
        <v>0</v>
      </c>
      <c r="H367" s="164">
        <v>0</v>
      </c>
      <c r="I367" s="164">
        <v>561.95407</v>
      </c>
      <c r="J367" s="164">
        <v>0.11337999999999999</v>
      </c>
      <c r="K367" s="164">
        <v>562.06745000000001</v>
      </c>
      <c r="L367" s="164">
        <v>1442.3089199999999</v>
      </c>
      <c r="M367" s="164">
        <v>0</v>
      </c>
      <c r="N367" s="164">
        <v>1442.3089199999999</v>
      </c>
      <c r="O367" s="164">
        <v>2004.3763700000002</v>
      </c>
      <c r="P367" s="164">
        <v>33599.126090000005</v>
      </c>
      <c r="Q367" s="164">
        <v>0</v>
      </c>
      <c r="R367" s="165">
        <v>33599.126090000005</v>
      </c>
      <c r="S367" s="7"/>
      <c r="T367" s="7"/>
      <c r="U367" s="7"/>
      <c r="V367" s="7"/>
      <c r="W367" s="7"/>
      <c r="X367" s="7"/>
      <c r="Y367" s="7"/>
      <c r="Z367" s="7"/>
      <c r="AA367" s="7"/>
      <c r="AB367" s="7"/>
    </row>
    <row r="368" spans="1:28" ht="13.2">
      <c r="A368" s="166"/>
      <c r="B368" s="166"/>
      <c r="C368" s="162" t="s">
        <v>278</v>
      </c>
      <c r="D368" s="162" t="s">
        <v>278</v>
      </c>
      <c r="E368" s="162">
        <v>169</v>
      </c>
      <c r="F368" s="163">
        <v>0</v>
      </c>
      <c r="G368" s="164">
        <v>0</v>
      </c>
      <c r="H368" s="164">
        <v>0</v>
      </c>
      <c r="I368" s="164">
        <v>755.72778000000005</v>
      </c>
      <c r="J368" s="164">
        <v>2.1239699999999999</v>
      </c>
      <c r="K368" s="164">
        <v>757.85175000000004</v>
      </c>
      <c r="L368" s="164">
        <v>564.07146999999998</v>
      </c>
      <c r="M368" s="164">
        <v>3.3223200000000004</v>
      </c>
      <c r="N368" s="164">
        <v>567.39379000000008</v>
      </c>
      <c r="O368" s="164">
        <v>1325.2455400000001</v>
      </c>
      <c r="P368" s="164">
        <v>22609.32055</v>
      </c>
      <c r="Q368" s="164">
        <v>0</v>
      </c>
      <c r="R368" s="165">
        <v>22609.32055</v>
      </c>
      <c r="S368" s="7"/>
      <c r="T368" s="7"/>
      <c r="U368" s="7"/>
      <c r="V368" s="7"/>
      <c r="W368" s="7"/>
      <c r="X368" s="7"/>
      <c r="Y368" s="7"/>
      <c r="Z368" s="7"/>
      <c r="AA368" s="7"/>
      <c r="AB368" s="7"/>
    </row>
    <row r="369" spans="1:28" ht="13.2">
      <c r="A369" s="166"/>
      <c r="B369" s="166"/>
      <c r="C369" s="162" t="s">
        <v>181</v>
      </c>
      <c r="D369" s="162" t="s">
        <v>181</v>
      </c>
      <c r="E369" s="162">
        <v>83</v>
      </c>
      <c r="F369" s="163">
        <v>0</v>
      </c>
      <c r="G369" s="164">
        <v>0</v>
      </c>
      <c r="H369" s="164">
        <v>0</v>
      </c>
      <c r="I369" s="164">
        <v>1306.86204</v>
      </c>
      <c r="J369" s="164">
        <v>82.557869999999994</v>
      </c>
      <c r="K369" s="164">
        <v>1389.4199099999998</v>
      </c>
      <c r="L369" s="164">
        <v>5867.98992</v>
      </c>
      <c r="M369" s="164">
        <v>14.71926</v>
      </c>
      <c r="N369" s="164">
        <v>5882.7091799999998</v>
      </c>
      <c r="O369" s="164">
        <v>7272.1290899999995</v>
      </c>
      <c r="P369" s="164">
        <v>38520.71456</v>
      </c>
      <c r="Q369" s="164">
        <v>0</v>
      </c>
      <c r="R369" s="165">
        <v>38520.71456</v>
      </c>
      <c r="S369" s="7"/>
      <c r="T369" s="7"/>
      <c r="U369" s="7"/>
      <c r="V369" s="7"/>
      <c r="W369" s="7"/>
      <c r="X369" s="7"/>
      <c r="Y369" s="7"/>
      <c r="Z369" s="7"/>
      <c r="AA369" s="7"/>
      <c r="AB369" s="7"/>
    </row>
    <row r="370" spans="1:28" ht="13.2">
      <c r="A370" s="166"/>
      <c r="B370" s="162" t="s">
        <v>22</v>
      </c>
      <c r="C370" s="162" t="s">
        <v>22</v>
      </c>
      <c r="D370" s="162" t="s">
        <v>22</v>
      </c>
      <c r="E370" s="162">
        <v>187</v>
      </c>
      <c r="F370" s="163">
        <v>0</v>
      </c>
      <c r="G370" s="164">
        <v>0</v>
      </c>
      <c r="H370" s="164">
        <v>0</v>
      </c>
      <c r="I370" s="164">
        <v>394.62569999999999</v>
      </c>
      <c r="J370" s="164">
        <v>1.0420799999999999</v>
      </c>
      <c r="K370" s="164">
        <v>395.66778000000005</v>
      </c>
      <c r="L370" s="164">
        <v>992.71016000000009</v>
      </c>
      <c r="M370" s="164">
        <v>0</v>
      </c>
      <c r="N370" s="164">
        <v>992.71016000000009</v>
      </c>
      <c r="O370" s="164">
        <v>1388.3779399999999</v>
      </c>
      <c r="P370" s="164">
        <v>15426.18469</v>
      </c>
      <c r="Q370" s="164">
        <v>0</v>
      </c>
      <c r="R370" s="165">
        <v>15426.18469</v>
      </c>
      <c r="S370" s="7"/>
      <c r="T370" s="7"/>
      <c r="U370" s="7"/>
      <c r="V370" s="7"/>
      <c r="W370" s="7"/>
      <c r="X370" s="7"/>
      <c r="Y370" s="7"/>
      <c r="Z370" s="7"/>
      <c r="AA370" s="7"/>
      <c r="AB370" s="7"/>
    </row>
    <row r="371" spans="1:28" ht="13.2">
      <c r="A371" s="166"/>
      <c r="B371" s="166"/>
      <c r="C371" s="162" t="s">
        <v>184</v>
      </c>
      <c r="D371" s="162" t="s">
        <v>185</v>
      </c>
      <c r="E371" s="162">
        <v>173</v>
      </c>
      <c r="F371" s="163">
        <v>0</v>
      </c>
      <c r="G371" s="164">
        <v>0</v>
      </c>
      <c r="H371" s="164">
        <v>0</v>
      </c>
      <c r="I371" s="164">
        <v>586.92327</v>
      </c>
      <c r="J371" s="164">
        <v>39.34843</v>
      </c>
      <c r="K371" s="164">
        <v>626.27170000000001</v>
      </c>
      <c r="L371" s="164">
        <v>721.04692</v>
      </c>
      <c r="M371" s="164">
        <v>0</v>
      </c>
      <c r="N371" s="164">
        <v>721.04692</v>
      </c>
      <c r="O371" s="164">
        <v>1347.31862</v>
      </c>
      <c r="P371" s="164">
        <v>33751.293170000004</v>
      </c>
      <c r="Q371" s="164">
        <v>0</v>
      </c>
      <c r="R371" s="165">
        <v>33751.293170000004</v>
      </c>
      <c r="S371" s="7"/>
      <c r="T371" s="7"/>
      <c r="U371" s="7"/>
      <c r="V371" s="7"/>
      <c r="W371" s="7"/>
      <c r="X371" s="7"/>
      <c r="Y371" s="7"/>
      <c r="Z371" s="7"/>
      <c r="AA371" s="7"/>
      <c r="AB371" s="7"/>
    </row>
    <row r="372" spans="1:28" ht="13.2">
      <c r="A372" s="166"/>
      <c r="B372" s="166"/>
      <c r="C372" s="166"/>
      <c r="D372" s="166"/>
      <c r="E372" s="167">
        <v>222</v>
      </c>
      <c r="F372" s="168">
        <v>0</v>
      </c>
      <c r="G372" s="120">
        <v>0</v>
      </c>
      <c r="H372" s="120">
        <v>0</v>
      </c>
      <c r="I372" s="120">
        <v>191.03054</v>
      </c>
      <c r="J372" s="120">
        <v>2.0789999999999999E-2</v>
      </c>
      <c r="K372" s="120">
        <v>191.05132999999998</v>
      </c>
      <c r="L372" s="120">
        <v>311.76900000000001</v>
      </c>
      <c r="M372" s="120">
        <v>0</v>
      </c>
      <c r="N372" s="120">
        <v>311.76900000000001</v>
      </c>
      <c r="O372" s="120">
        <v>502.82033000000001</v>
      </c>
      <c r="P372" s="120">
        <v>15136.664580000001</v>
      </c>
      <c r="Q372" s="120">
        <v>0</v>
      </c>
      <c r="R372" s="169">
        <v>15136.664580000001</v>
      </c>
      <c r="S372" s="7"/>
      <c r="T372" s="7"/>
      <c r="U372" s="7"/>
      <c r="V372" s="7"/>
      <c r="W372" s="7"/>
      <c r="X372" s="7"/>
      <c r="Y372" s="7"/>
      <c r="Z372" s="7"/>
      <c r="AA372" s="7"/>
      <c r="AB372" s="7"/>
    </row>
    <row r="373" spans="1:28" ht="13.2">
      <c r="A373" s="166"/>
      <c r="B373" s="162" t="s">
        <v>186</v>
      </c>
      <c r="C373" s="162" t="s">
        <v>187</v>
      </c>
      <c r="D373" s="162" t="s">
        <v>187</v>
      </c>
      <c r="E373" s="162">
        <v>204</v>
      </c>
      <c r="F373" s="163">
        <v>0</v>
      </c>
      <c r="G373" s="164">
        <v>0</v>
      </c>
      <c r="H373" s="164">
        <v>0</v>
      </c>
      <c r="I373" s="164">
        <v>1013.85849</v>
      </c>
      <c r="J373" s="164">
        <v>9.1E-4</v>
      </c>
      <c r="K373" s="164">
        <v>1013.8594000000001</v>
      </c>
      <c r="L373" s="164">
        <v>632.50761999999997</v>
      </c>
      <c r="M373" s="164">
        <v>0</v>
      </c>
      <c r="N373" s="164">
        <v>632.50761999999997</v>
      </c>
      <c r="O373" s="164">
        <v>1646.3670199999999</v>
      </c>
      <c r="P373" s="164">
        <v>24254.571100000001</v>
      </c>
      <c r="Q373" s="164">
        <v>0</v>
      </c>
      <c r="R373" s="165">
        <v>24254.571100000001</v>
      </c>
      <c r="S373" s="7"/>
      <c r="T373" s="7"/>
      <c r="U373" s="7"/>
      <c r="V373" s="7"/>
      <c r="W373" s="7"/>
      <c r="X373" s="7"/>
      <c r="Y373" s="7"/>
      <c r="Z373" s="7"/>
      <c r="AA373" s="7"/>
      <c r="AB373" s="7"/>
    </row>
    <row r="374" spans="1:28" ht="13.2">
      <c r="A374" s="166"/>
      <c r="B374" s="166"/>
      <c r="C374" s="162" t="s">
        <v>186</v>
      </c>
      <c r="D374" s="162" t="s">
        <v>188</v>
      </c>
      <c r="E374" s="162">
        <v>186</v>
      </c>
      <c r="F374" s="163">
        <v>0</v>
      </c>
      <c r="G374" s="164">
        <v>0</v>
      </c>
      <c r="H374" s="164">
        <v>0</v>
      </c>
      <c r="I374" s="164">
        <v>1482.0756799999999</v>
      </c>
      <c r="J374" s="164">
        <v>0.94457000000000002</v>
      </c>
      <c r="K374" s="164">
        <v>1483.02025</v>
      </c>
      <c r="L374" s="164">
        <v>3714.4309399999997</v>
      </c>
      <c r="M374" s="164">
        <v>30.919979999999999</v>
      </c>
      <c r="N374" s="164">
        <v>3745.3509199999999</v>
      </c>
      <c r="O374" s="164">
        <v>5228.3711700000003</v>
      </c>
      <c r="P374" s="164">
        <v>38627.089670000001</v>
      </c>
      <c r="Q374" s="164">
        <v>0</v>
      </c>
      <c r="R374" s="165">
        <v>38627.089670000001</v>
      </c>
      <c r="S374" s="7"/>
      <c r="T374" s="7"/>
      <c r="U374" s="7"/>
      <c r="V374" s="7"/>
      <c r="W374" s="7"/>
      <c r="X374" s="7"/>
      <c r="Y374" s="7"/>
      <c r="Z374" s="7"/>
      <c r="AA374" s="7"/>
      <c r="AB374" s="7"/>
    </row>
    <row r="375" spans="1:28" ht="13.2">
      <c r="A375" s="166"/>
      <c r="B375" s="162" t="s">
        <v>24</v>
      </c>
      <c r="C375" s="162" t="s">
        <v>24</v>
      </c>
      <c r="D375" s="162" t="s">
        <v>220</v>
      </c>
      <c r="E375" s="162">
        <v>149</v>
      </c>
      <c r="F375" s="163">
        <v>0</v>
      </c>
      <c r="G375" s="164">
        <v>0</v>
      </c>
      <c r="H375" s="164">
        <v>0</v>
      </c>
      <c r="I375" s="164">
        <v>321.57033000000001</v>
      </c>
      <c r="J375" s="164">
        <v>0.90751000000000004</v>
      </c>
      <c r="K375" s="164">
        <v>322.47784000000001</v>
      </c>
      <c r="L375" s="164">
        <v>2193.2166000000002</v>
      </c>
      <c r="M375" s="164">
        <v>0.14383000000000001</v>
      </c>
      <c r="N375" s="164">
        <v>2193.3604300000002</v>
      </c>
      <c r="O375" s="164">
        <v>2515.8382700000002</v>
      </c>
      <c r="P375" s="164">
        <v>17836.379399999998</v>
      </c>
      <c r="Q375" s="164">
        <v>0</v>
      </c>
      <c r="R375" s="165">
        <v>17836.379399999998</v>
      </c>
      <c r="S375" s="7"/>
      <c r="T375" s="7"/>
      <c r="U375" s="7"/>
      <c r="V375" s="7"/>
      <c r="W375" s="7"/>
      <c r="X375" s="7"/>
      <c r="Y375" s="7"/>
      <c r="Z375" s="7"/>
      <c r="AA375" s="7"/>
      <c r="AB375" s="7"/>
    </row>
    <row r="376" spans="1:28" ht="13.2">
      <c r="A376" s="166"/>
      <c r="B376" s="166"/>
      <c r="C376" s="166"/>
      <c r="D376" s="162" t="s">
        <v>24</v>
      </c>
      <c r="E376" s="162">
        <v>145</v>
      </c>
      <c r="F376" s="163">
        <v>0</v>
      </c>
      <c r="G376" s="164">
        <v>0</v>
      </c>
      <c r="H376" s="164">
        <v>0</v>
      </c>
      <c r="I376" s="164">
        <v>1327.9443899999999</v>
      </c>
      <c r="J376" s="164">
        <v>211.17798000000002</v>
      </c>
      <c r="K376" s="164">
        <v>1539.12237</v>
      </c>
      <c r="L376" s="164">
        <v>13861.23423</v>
      </c>
      <c r="M376" s="164">
        <v>210.97209000000001</v>
      </c>
      <c r="N376" s="164">
        <v>14072.206320000001</v>
      </c>
      <c r="O376" s="164">
        <v>15611.32869</v>
      </c>
      <c r="P376" s="164">
        <v>27407.597170000001</v>
      </c>
      <c r="Q376" s="164">
        <v>0</v>
      </c>
      <c r="R376" s="165">
        <v>27407.597170000001</v>
      </c>
      <c r="S376" s="7"/>
      <c r="T376" s="7"/>
      <c r="U376" s="7"/>
      <c r="V376" s="7"/>
      <c r="W376" s="7"/>
      <c r="X376" s="7"/>
      <c r="Y376" s="7"/>
      <c r="Z376" s="7"/>
      <c r="AA376" s="7"/>
      <c r="AB376" s="7"/>
    </row>
    <row r="377" spans="1:28" ht="13.2">
      <c r="A377" s="166"/>
      <c r="B377" s="166"/>
      <c r="C377" s="162" t="s">
        <v>279</v>
      </c>
      <c r="D377" s="162" t="s">
        <v>279</v>
      </c>
      <c r="E377" s="162">
        <v>155</v>
      </c>
      <c r="F377" s="163">
        <v>0</v>
      </c>
      <c r="G377" s="164">
        <v>0</v>
      </c>
      <c r="H377" s="164">
        <v>0</v>
      </c>
      <c r="I377" s="164">
        <v>0</v>
      </c>
      <c r="J377" s="164">
        <v>0</v>
      </c>
      <c r="K377" s="164">
        <v>0</v>
      </c>
      <c r="L377" s="164">
        <v>0</v>
      </c>
      <c r="M377" s="164">
        <v>0</v>
      </c>
      <c r="N377" s="164">
        <v>0</v>
      </c>
      <c r="O377" s="164">
        <v>0</v>
      </c>
      <c r="P377" s="164">
        <v>2839.9216699999997</v>
      </c>
      <c r="Q377" s="164">
        <v>0</v>
      </c>
      <c r="R377" s="165">
        <v>2839.9216699999997</v>
      </c>
      <c r="S377" s="7"/>
      <c r="T377" s="7"/>
      <c r="U377" s="7"/>
      <c r="V377" s="7"/>
      <c r="W377" s="7"/>
      <c r="X377" s="7"/>
      <c r="Y377" s="7"/>
      <c r="Z377" s="7"/>
      <c r="AA377" s="7"/>
      <c r="AB377" s="7"/>
    </row>
    <row r="378" spans="1:28" ht="13.2">
      <c r="A378" s="166"/>
      <c r="B378" s="166"/>
      <c r="C378" s="162" t="s">
        <v>280</v>
      </c>
      <c r="D378" s="162" t="s">
        <v>280</v>
      </c>
      <c r="E378" s="162">
        <v>156</v>
      </c>
      <c r="F378" s="163">
        <v>0</v>
      </c>
      <c r="G378" s="164">
        <v>0</v>
      </c>
      <c r="H378" s="164">
        <v>0</v>
      </c>
      <c r="I378" s="164">
        <v>0</v>
      </c>
      <c r="J378" s="164">
        <v>0</v>
      </c>
      <c r="K378" s="164">
        <v>0</v>
      </c>
      <c r="L378" s="164">
        <v>0</v>
      </c>
      <c r="M378" s="164">
        <v>0</v>
      </c>
      <c r="N378" s="164">
        <v>0</v>
      </c>
      <c r="O378" s="164">
        <v>0</v>
      </c>
      <c r="P378" s="164">
        <v>2239.4322499999998</v>
      </c>
      <c r="Q378" s="164">
        <v>0</v>
      </c>
      <c r="R378" s="165">
        <v>2239.4322499999998</v>
      </c>
      <c r="S378" s="7"/>
      <c r="T378" s="7"/>
      <c r="U378" s="7"/>
      <c r="V378" s="7"/>
      <c r="W378" s="7"/>
      <c r="X378" s="7"/>
      <c r="Y378" s="7"/>
      <c r="Z378" s="7"/>
      <c r="AA378" s="7"/>
      <c r="AB378" s="7"/>
    </row>
    <row r="379" spans="1:28" ht="13.2">
      <c r="A379" s="166"/>
      <c r="B379" s="166"/>
      <c r="C379" s="162" t="s">
        <v>281</v>
      </c>
      <c r="D379" s="162" t="s">
        <v>282</v>
      </c>
      <c r="E379" s="162">
        <v>157</v>
      </c>
      <c r="F379" s="163">
        <v>0</v>
      </c>
      <c r="G379" s="164">
        <v>0</v>
      </c>
      <c r="H379" s="164">
        <v>0</v>
      </c>
      <c r="I379" s="164">
        <v>0</v>
      </c>
      <c r="J379" s="164">
        <v>0</v>
      </c>
      <c r="K379" s="164">
        <v>0</v>
      </c>
      <c r="L379" s="164">
        <v>0</v>
      </c>
      <c r="M379" s="164">
        <v>0</v>
      </c>
      <c r="N379" s="164">
        <v>0</v>
      </c>
      <c r="O379" s="164">
        <v>0</v>
      </c>
      <c r="P379" s="164">
        <v>1456.59827</v>
      </c>
      <c r="Q379" s="164">
        <v>0</v>
      </c>
      <c r="R379" s="165">
        <v>1456.59827</v>
      </c>
      <c r="S379" s="7"/>
      <c r="T379" s="7"/>
      <c r="U379" s="7"/>
      <c r="V379" s="7"/>
      <c r="W379" s="7"/>
      <c r="X379" s="7"/>
      <c r="Y379" s="7"/>
      <c r="Z379" s="7"/>
      <c r="AA379" s="7"/>
      <c r="AB379" s="7"/>
    </row>
    <row r="380" spans="1:28" ht="13.2">
      <c r="A380" s="166"/>
      <c r="B380" s="162" t="s">
        <v>25</v>
      </c>
      <c r="C380" s="162" t="s">
        <v>25</v>
      </c>
      <c r="D380" s="162" t="s">
        <v>25</v>
      </c>
      <c r="E380" s="162">
        <v>85</v>
      </c>
      <c r="F380" s="163">
        <v>0</v>
      </c>
      <c r="G380" s="164">
        <v>0</v>
      </c>
      <c r="H380" s="164">
        <v>0</v>
      </c>
      <c r="I380" s="164">
        <v>635.67223999999999</v>
      </c>
      <c r="J380" s="164">
        <v>15.278030000000001</v>
      </c>
      <c r="K380" s="164">
        <v>650.95027000000005</v>
      </c>
      <c r="L380" s="164">
        <v>3690.79916</v>
      </c>
      <c r="M380" s="164">
        <v>0</v>
      </c>
      <c r="N380" s="164">
        <v>3690.79916</v>
      </c>
      <c r="O380" s="164">
        <v>4341.7494299999998</v>
      </c>
      <c r="P380" s="164">
        <v>12507.43656</v>
      </c>
      <c r="Q380" s="164">
        <v>0</v>
      </c>
      <c r="R380" s="165">
        <v>12507.43656</v>
      </c>
      <c r="S380" s="7"/>
      <c r="T380" s="7"/>
      <c r="U380" s="7"/>
      <c r="V380" s="7"/>
      <c r="W380" s="7"/>
      <c r="X380" s="7"/>
      <c r="Y380" s="7"/>
      <c r="Z380" s="7"/>
      <c r="AA380" s="7"/>
      <c r="AB380" s="7"/>
    </row>
    <row r="381" spans="1:28" ht="13.2">
      <c r="A381" s="166"/>
      <c r="B381" s="162" t="s">
        <v>26</v>
      </c>
      <c r="C381" s="162" t="s">
        <v>189</v>
      </c>
      <c r="D381" s="162" t="s">
        <v>283</v>
      </c>
      <c r="E381" s="162">
        <v>211</v>
      </c>
      <c r="F381" s="163">
        <v>0</v>
      </c>
      <c r="G381" s="164">
        <v>0</v>
      </c>
      <c r="H381" s="164">
        <v>0</v>
      </c>
      <c r="I381" s="164">
        <v>759.26682999999991</v>
      </c>
      <c r="J381" s="164">
        <v>3.7929999999999998E-2</v>
      </c>
      <c r="K381" s="164">
        <v>759.30475999999999</v>
      </c>
      <c r="L381" s="164">
        <v>127.11574</v>
      </c>
      <c r="M381" s="164">
        <v>0</v>
      </c>
      <c r="N381" s="164">
        <v>127.11574</v>
      </c>
      <c r="O381" s="164">
        <v>886.42049999999995</v>
      </c>
      <c r="P381" s="164">
        <v>16666.476500000001</v>
      </c>
      <c r="Q381" s="164">
        <v>0</v>
      </c>
      <c r="R381" s="165">
        <v>16666.476500000001</v>
      </c>
      <c r="S381" s="7"/>
      <c r="T381" s="7"/>
      <c r="U381" s="7"/>
      <c r="V381" s="7"/>
      <c r="W381" s="7"/>
      <c r="X381" s="7"/>
      <c r="Y381" s="7"/>
      <c r="Z381" s="7"/>
      <c r="AA381" s="7"/>
      <c r="AB381" s="7"/>
    </row>
    <row r="382" spans="1:28" ht="13.2">
      <c r="A382" s="166"/>
      <c r="B382" s="166"/>
      <c r="C382" s="166"/>
      <c r="D382" s="162" t="s">
        <v>190</v>
      </c>
      <c r="E382" s="162">
        <v>7</v>
      </c>
      <c r="F382" s="163">
        <v>0</v>
      </c>
      <c r="G382" s="164">
        <v>0</v>
      </c>
      <c r="H382" s="164">
        <v>0</v>
      </c>
      <c r="I382" s="164">
        <v>3751.2521000000002</v>
      </c>
      <c r="J382" s="164">
        <v>4.9671000000000003</v>
      </c>
      <c r="K382" s="164">
        <v>3756.2192</v>
      </c>
      <c r="L382" s="164">
        <v>3258.62104</v>
      </c>
      <c r="M382" s="164">
        <v>2.0899999999999998E-2</v>
      </c>
      <c r="N382" s="164">
        <v>3258.64194</v>
      </c>
      <c r="O382" s="164">
        <v>7014.86114</v>
      </c>
      <c r="P382" s="164">
        <v>33403.595930000003</v>
      </c>
      <c r="Q382" s="164">
        <v>0</v>
      </c>
      <c r="R382" s="165">
        <v>33403.595930000003</v>
      </c>
      <c r="S382" s="7"/>
      <c r="T382" s="7"/>
      <c r="U382" s="7"/>
      <c r="V382" s="7"/>
      <c r="W382" s="7"/>
      <c r="X382" s="7"/>
      <c r="Y382" s="7"/>
      <c r="Z382" s="7"/>
      <c r="AA382" s="7"/>
      <c r="AB382" s="7"/>
    </row>
    <row r="383" spans="1:28" ht="13.2">
      <c r="A383" s="166"/>
      <c r="B383" s="166"/>
      <c r="C383" s="162" t="s">
        <v>191</v>
      </c>
      <c r="D383" s="162" t="s">
        <v>191</v>
      </c>
      <c r="E383" s="162">
        <v>34</v>
      </c>
      <c r="F383" s="163">
        <v>0</v>
      </c>
      <c r="G383" s="164">
        <v>0</v>
      </c>
      <c r="H383" s="164">
        <v>0</v>
      </c>
      <c r="I383" s="164">
        <v>1020.7348900000001</v>
      </c>
      <c r="J383" s="164">
        <v>38.544440000000002</v>
      </c>
      <c r="K383" s="164">
        <v>1059.2793300000001</v>
      </c>
      <c r="L383" s="164">
        <v>636.05356999999992</v>
      </c>
      <c r="M383" s="164">
        <v>0</v>
      </c>
      <c r="N383" s="164">
        <v>636.05356999999992</v>
      </c>
      <c r="O383" s="164">
        <v>1695.3328999999999</v>
      </c>
      <c r="P383" s="164">
        <v>18737.476059999997</v>
      </c>
      <c r="Q383" s="164">
        <v>0</v>
      </c>
      <c r="R383" s="165">
        <v>18737.476059999997</v>
      </c>
      <c r="S383" s="7"/>
      <c r="T383" s="7"/>
      <c r="U383" s="7"/>
      <c r="V383" s="7"/>
      <c r="W383" s="7"/>
      <c r="X383" s="7"/>
      <c r="Y383" s="7"/>
      <c r="Z383" s="7"/>
      <c r="AA383" s="7"/>
      <c r="AB383" s="7"/>
    </row>
    <row r="384" spans="1:28" ht="13.2">
      <c r="A384" s="162" t="s">
        <v>284</v>
      </c>
      <c r="B384" s="162" t="s">
        <v>2</v>
      </c>
      <c r="C384" s="162" t="s">
        <v>222</v>
      </c>
      <c r="D384" s="162" t="s">
        <v>222</v>
      </c>
      <c r="E384" s="162">
        <v>120</v>
      </c>
      <c r="F384" s="163">
        <v>0</v>
      </c>
      <c r="G384" s="164">
        <v>0</v>
      </c>
      <c r="H384" s="164">
        <v>0</v>
      </c>
      <c r="I384" s="164">
        <v>0.14097000000000001</v>
      </c>
      <c r="J384" s="164">
        <v>0</v>
      </c>
      <c r="K384" s="164">
        <v>0.14097000000000001</v>
      </c>
      <c r="L384" s="164">
        <v>0</v>
      </c>
      <c r="M384" s="164">
        <v>0</v>
      </c>
      <c r="N384" s="164">
        <v>0</v>
      </c>
      <c r="O384" s="164">
        <v>0.14097000000000001</v>
      </c>
      <c r="P384" s="164">
        <v>3040.80816</v>
      </c>
      <c r="Q384" s="164">
        <v>0</v>
      </c>
      <c r="R384" s="165">
        <v>3040.80816</v>
      </c>
      <c r="S384" s="7"/>
      <c r="T384" s="7"/>
      <c r="U384" s="7"/>
      <c r="V384" s="7"/>
      <c r="W384" s="7"/>
      <c r="X384" s="7"/>
      <c r="Y384" s="7"/>
      <c r="Z384" s="7"/>
      <c r="AA384" s="7"/>
      <c r="AB384" s="7"/>
    </row>
    <row r="385" spans="1:28" ht="13.2">
      <c r="A385" s="166"/>
      <c r="B385" s="162" t="s">
        <v>3</v>
      </c>
      <c r="C385" s="162" t="s">
        <v>103</v>
      </c>
      <c r="D385" s="162" t="s">
        <v>103</v>
      </c>
      <c r="E385" s="162">
        <v>4</v>
      </c>
      <c r="F385" s="163">
        <v>0</v>
      </c>
      <c r="G385" s="164">
        <v>0</v>
      </c>
      <c r="H385" s="164">
        <v>0</v>
      </c>
      <c r="I385" s="164">
        <v>0</v>
      </c>
      <c r="J385" s="164">
        <v>0</v>
      </c>
      <c r="K385" s="164">
        <v>0</v>
      </c>
      <c r="L385" s="164">
        <v>0</v>
      </c>
      <c r="M385" s="164">
        <v>0</v>
      </c>
      <c r="N385" s="164">
        <v>0</v>
      </c>
      <c r="O385" s="164">
        <v>0</v>
      </c>
      <c r="P385" s="164">
        <v>4530.7931699999999</v>
      </c>
      <c r="Q385" s="164">
        <v>0</v>
      </c>
      <c r="R385" s="165">
        <v>4530.7931699999999</v>
      </c>
      <c r="S385" s="7"/>
      <c r="T385" s="7"/>
      <c r="U385" s="7"/>
      <c r="V385" s="7"/>
      <c r="W385" s="7"/>
      <c r="X385" s="7"/>
      <c r="Y385" s="7"/>
      <c r="Z385" s="7"/>
      <c r="AA385" s="7"/>
      <c r="AB385" s="7"/>
    </row>
    <row r="386" spans="1:28" ht="13.2">
      <c r="A386" s="166"/>
      <c r="B386" s="166"/>
      <c r="C386" s="166"/>
      <c r="D386" s="166"/>
      <c r="E386" s="167">
        <v>74</v>
      </c>
      <c r="F386" s="168">
        <v>0</v>
      </c>
      <c r="G386" s="120">
        <v>0</v>
      </c>
      <c r="H386" s="120">
        <v>0</v>
      </c>
      <c r="I386" s="120">
        <v>0</v>
      </c>
      <c r="J386" s="120">
        <v>0</v>
      </c>
      <c r="K386" s="120">
        <v>0</v>
      </c>
      <c r="L386" s="120">
        <v>0</v>
      </c>
      <c r="M386" s="120">
        <v>0</v>
      </c>
      <c r="N386" s="120">
        <v>0</v>
      </c>
      <c r="O386" s="120">
        <v>0</v>
      </c>
      <c r="P386" s="120">
        <v>4565.7127300000002</v>
      </c>
      <c r="Q386" s="120">
        <v>0</v>
      </c>
      <c r="R386" s="169">
        <v>4565.7127300000002</v>
      </c>
      <c r="S386" s="7"/>
      <c r="T386" s="7"/>
      <c r="U386" s="7"/>
      <c r="V386" s="7"/>
      <c r="W386" s="7"/>
      <c r="X386" s="7"/>
      <c r="Y386" s="7"/>
      <c r="Z386" s="7"/>
      <c r="AA386" s="7"/>
      <c r="AB386" s="7"/>
    </row>
    <row r="387" spans="1:28" ht="13.2">
      <c r="A387" s="166"/>
      <c r="B387" s="166"/>
      <c r="C387" s="166"/>
      <c r="D387" s="162" t="s">
        <v>164</v>
      </c>
      <c r="E387" s="162">
        <v>197</v>
      </c>
      <c r="F387" s="163">
        <v>0</v>
      </c>
      <c r="G387" s="164">
        <v>0</v>
      </c>
      <c r="H387" s="164">
        <v>0</v>
      </c>
      <c r="I387" s="164">
        <v>0</v>
      </c>
      <c r="J387" s="164">
        <v>0</v>
      </c>
      <c r="K387" s="164">
        <v>0</v>
      </c>
      <c r="L387" s="164">
        <v>0</v>
      </c>
      <c r="M387" s="164">
        <v>0</v>
      </c>
      <c r="N387" s="164">
        <v>0</v>
      </c>
      <c r="O387" s="164">
        <v>0</v>
      </c>
      <c r="P387" s="164">
        <v>1595.8725400000001</v>
      </c>
      <c r="Q387" s="164">
        <v>0</v>
      </c>
      <c r="R387" s="165">
        <v>1595.8725400000001</v>
      </c>
      <c r="S387" s="7"/>
      <c r="T387" s="7"/>
      <c r="U387" s="7"/>
      <c r="V387" s="7"/>
      <c r="W387" s="7"/>
      <c r="X387" s="7"/>
      <c r="Y387" s="7"/>
      <c r="Z387" s="7"/>
      <c r="AA387" s="7"/>
      <c r="AB387" s="7"/>
    </row>
    <row r="388" spans="1:28" ht="13.2">
      <c r="A388" s="166"/>
      <c r="B388" s="166"/>
      <c r="C388" s="162" t="s">
        <v>104</v>
      </c>
      <c r="D388" s="162" t="s">
        <v>105</v>
      </c>
      <c r="E388" s="162">
        <v>3</v>
      </c>
      <c r="F388" s="163">
        <v>0</v>
      </c>
      <c r="G388" s="164">
        <v>0</v>
      </c>
      <c r="H388" s="164">
        <v>0</v>
      </c>
      <c r="I388" s="164">
        <v>3.1700000000000001E-3</v>
      </c>
      <c r="J388" s="164">
        <v>0</v>
      </c>
      <c r="K388" s="164">
        <v>3.1700000000000001E-3</v>
      </c>
      <c r="L388" s="164">
        <v>0</v>
      </c>
      <c r="M388" s="164">
        <v>0</v>
      </c>
      <c r="N388" s="164">
        <v>0</v>
      </c>
      <c r="O388" s="164">
        <v>3.1700000000000001E-3</v>
      </c>
      <c r="P388" s="164">
        <v>7849.5976300000002</v>
      </c>
      <c r="Q388" s="164">
        <v>0</v>
      </c>
      <c r="R388" s="165">
        <v>7849.5976300000002</v>
      </c>
      <c r="S388" s="7"/>
      <c r="T388" s="7"/>
      <c r="U388" s="7"/>
      <c r="V388" s="7"/>
      <c r="W388" s="7"/>
      <c r="X388" s="7"/>
      <c r="Y388" s="7"/>
      <c r="Z388" s="7"/>
      <c r="AA388" s="7"/>
      <c r="AB388" s="7"/>
    </row>
    <row r="389" spans="1:28" ht="13.2">
      <c r="A389" s="166"/>
      <c r="B389" s="166"/>
      <c r="C389" s="166"/>
      <c r="D389" s="166"/>
      <c r="E389" s="167">
        <v>73</v>
      </c>
      <c r="F389" s="168">
        <v>0</v>
      </c>
      <c r="G389" s="120">
        <v>0</v>
      </c>
      <c r="H389" s="120">
        <v>0</v>
      </c>
      <c r="I389" s="120">
        <v>0</v>
      </c>
      <c r="J389" s="120">
        <v>0</v>
      </c>
      <c r="K389" s="120">
        <v>0</v>
      </c>
      <c r="L389" s="120">
        <v>0</v>
      </c>
      <c r="M389" s="120">
        <v>0</v>
      </c>
      <c r="N389" s="120">
        <v>0</v>
      </c>
      <c r="O389" s="120">
        <v>0</v>
      </c>
      <c r="P389" s="120">
        <v>6706.4477100000004</v>
      </c>
      <c r="Q389" s="120">
        <v>0</v>
      </c>
      <c r="R389" s="169">
        <v>6706.4477100000004</v>
      </c>
      <c r="S389" s="7"/>
      <c r="T389" s="7"/>
      <c r="U389" s="7"/>
      <c r="V389" s="7"/>
      <c r="W389" s="7"/>
      <c r="X389" s="7"/>
      <c r="Y389" s="7"/>
      <c r="Z389" s="7"/>
      <c r="AA389" s="7"/>
      <c r="AB389" s="7"/>
    </row>
    <row r="390" spans="1:28" ht="13.2">
      <c r="A390" s="166"/>
      <c r="B390" s="166"/>
      <c r="C390" s="166"/>
      <c r="D390" s="162" t="s">
        <v>196</v>
      </c>
      <c r="E390" s="162">
        <v>187</v>
      </c>
      <c r="F390" s="163">
        <v>0</v>
      </c>
      <c r="G390" s="164">
        <v>0</v>
      </c>
      <c r="H390" s="164">
        <v>0</v>
      </c>
      <c r="I390" s="164">
        <v>0</v>
      </c>
      <c r="J390" s="164">
        <v>0</v>
      </c>
      <c r="K390" s="164">
        <v>0</v>
      </c>
      <c r="L390" s="164">
        <v>0</v>
      </c>
      <c r="M390" s="164">
        <v>0</v>
      </c>
      <c r="N390" s="164">
        <v>0</v>
      </c>
      <c r="O390" s="164">
        <v>0</v>
      </c>
      <c r="P390" s="164">
        <v>2717.8479700000003</v>
      </c>
      <c r="Q390" s="164">
        <v>0</v>
      </c>
      <c r="R390" s="165">
        <v>2717.8479700000003</v>
      </c>
      <c r="S390" s="7"/>
      <c r="T390" s="7"/>
      <c r="U390" s="7"/>
      <c r="V390" s="7"/>
      <c r="W390" s="7"/>
      <c r="X390" s="7"/>
      <c r="Y390" s="7"/>
      <c r="Z390" s="7"/>
      <c r="AA390" s="7"/>
      <c r="AB390" s="7"/>
    </row>
    <row r="391" spans="1:28" ht="13.2">
      <c r="A391" s="166"/>
      <c r="B391" s="162" t="s">
        <v>65</v>
      </c>
      <c r="C391" s="162" t="s">
        <v>106</v>
      </c>
      <c r="D391" s="162" t="s">
        <v>106</v>
      </c>
      <c r="E391" s="162">
        <v>177</v>
      </c>
      <c r="F391" s="163">
        <v>0</v>
      </c>
      <c r="G391" s="164">
        <v>0</v>
      </c>
      <c r="H391" s="164">
        <v>0</v>
      </c>
      <c r="I391" s="164">
        <v>1.98403</v>
      </c>
      <c r="J391" s="164">
        <v>0</v>
      </c>
      <c r="K391" s="164">
        <v>1.98403</v>
      </c>
      <c r="L391" s="164">
        <v>0</v>
      </c>
      <c r="M391" s="164">
        <v>0</v>
      </c>
      <c r="N391" s="164">
        <v>0</v>
      </c>
      <c r="O391" s="164">
        <v>1.98403</v>
      </c>
      <c r="P391" s="164">
        <v>1561.3257800000001</v>
      </c>
      <c r="Q391" s="164">
        <v>0</v>
      </c>
      <c r="R391" s="165">
        <v>1561.3257800000001</v>
      </c>
      <c r="S391" s="7"/>
      <c r="T391" s="7"/>
      <c r="U391" s="7"/>
      <c r="V391" s="7"/>
      <c r="W391" s="7"/>
      <c r="X391" s="7"/>
      <c r="Y391" s="7"/>
      <c r="Z391" s="7"/>
      <c r="AA391" s="7"/>
      <c r="AB391" s="7"/>
    </row>
    <row r="392" spans="1:28" ht="13.2">
      <c r="A392" s="166"/>
      <c r="B392" s="166"/>
      <c r="C392" s="166"/>
      <c r="D392" s="166"/>
      <c r="E392" s="167">
        <v>206</v>
      </c>
      <c r="F392" s="168">
        <v>0</v>
      </c>
      <c r="G392" s="120">
        <v>0</v>
      </c>
      <c r="H392" s="120">
        <v>0</v>
      </c>
      <c r="I392" s="120">
        <v>0</v>
      </c>
      <c r="J392" s="120">
        <v>0</v>
      </c>
      <c r="K392" s="120">
        <v>0</v>
      </c>
      <c r="L392" s="120">
        <v>0</v>
      </c>
      <c r="M392" s="120">
        <v>0</v>
      </c>
      <c r="N392" s="120">
        <v>0</v>
      </c>
      <c r="O392" s="120">
        <v>0</v>
      </c>
      <c r="P392" s="120">
        <v>1825.8041799999999</v>
      </c>
      <c r="Q392" s="120">
        <v>0</v>
      </c>
      <c r="R392" s="169">
        <v>1825.8041799999999</v>
      </c>
      <c r="S392" s="7"/>
      <c r="T392" s="7"/>
      <c r="U392" s="7"/>
      <c r="V392" s="7"/>
      <c r="W392" s="7"/>
      <c r="X392" s="7"/>
      <c r="Y392" s="7"/>
      <c r="Z392" s="7"/>
      <c r="AA392" s="7"/>
      <c r="AB392" s="7"/>
    </row>
    <row r="393" spans="1:28" ht="13.2">
      <c r="A393" s="166"/>
      <c r="B393" s="166"/>
      <c r="C393" s="162" t="s">
        <v>224</v>
      </c>
      <c r="D393" s="162" t="s">
        <v>224</v>
      </c>
      <c r="E393" s="162">
        <v>178</v>
      </c>
      <c r="F393" s="163">
        <v>0</v>
      </c>
      <c r="G393" s="164">
        <v>0</v>
      </c>
      <c r="H393" s="164">
        <v>0</v>
      </c>
      <c r="I393" s="164">
        <v>0</v>
      </c>
      <c r="J393" s="164">
        <v>0</v>
      </c>
      <c r="K393" s="164">
        <v>0</v>
      </c>
      <c r="L393" s="164">
        <v>0</v>
      </c>
      <c r="M393" s="164">
        <v>0</v>
      </c>
      <c r="N393" s="164">
        <v>0</v>
      </c>
      <c r="O393" s="164">
        <v>0</v>
      </c>
      <c r="P393" s="164">
        <v>1551.4478999999999</v>
      </c>
      <c r="Q393" s="164">
        <v>0</v>
      </c>
      <c r="R393" s="165">
        <v>1551.4478999999999</v>
      </c>
      <c r="S393" s="7"/>
      <c r="T393" s="7"/>
      <c r="U393" s="7"/>
      <c r="V393" s="7"/>
      <c r="W393" s="7"/>
      <c r="X393" s="7"/>
      <c r="Y393" s="7"/>
      <c r="Z393" s="7"/>
      <c r="AA393" s="7"/>
      <c r="AB393" s="7"/>
    </row>
    <row r="394" spans="1:28" ht="13.2">
      <c r="A394" s="166"/>
      <c r="B394" s="162" t="s">
        <v>5</v>
      </c>
      <c r="C394" s="162" t="s">
        <v>5</v>
      </c>
      <c r="D394" s="162" t="s">
        <v>5</v>
      </c>
      <c r="E394" s="162">
        <v>33</v>
      </c>
      <c r="F394" s="163">
        <v>0</v>
      </c>
      <c r="G394" s="164">
        <v>0</v>
      </c>
      <c r="H394" s="164">
        <v>0</v>
      </c>
      <c r="I394" s="164">
        <v>0.50878000000000001</v>
      </c>
      <c r="J394" s="164">
        <v>0</v>
      </c>
      <c r="K394" s="164">
        <v>0.50878000000000001</v>
      </c>
      <c r="L394" s="164">
        <v>0</v>
      </c>
      <c r="M394" s="164">
        <v>0</v>
      </c>
      <c r="N394" s="164">
        <v>0</v>
      </c>
      <c r="O394" s="164">
        <v>0.50878000000000001</v>
      </c>
      <c r="P394" s="164">
        <v>8395.7500199999995</v>
      </c>
      <c r="Q394" s="164">
        <v>0</v>
      </c>
      <c r="R394" s="165">
        <v>8395.7500199999995</v>
      </c>
      <c r="S394" s="7"/>
      <c r="T394" s="7"/>
      <c r="U394" s="7"/>
      <c r="V394" s="7"/>
      <c r="W394" s="7"/>
      <c r="X394" s="7"/>
      <c r="Y394" s="7"/>
      <c r="Z394" s="7"/>
      <c r="AA394" s="7"/>
      <c r="AB394" s="7"/>
    </row>
    <row r="395" spans="1:28" ht="13.2">
      <c r="A395" s="166"/>
      <c r="B395" s="166"/>
      <c r="C395" s="166"/>
      <c r="D395" s="166"/>
      <c r="E395" s="167">
        <v>75</v>
      </c>
      <c r="F395" s="168">
        <v>0</v>
      </c>
      <c r="G395" s="120">
        <v>0</v>
      </c>
      <c r="H395" s="120">
        <v>0</v>
      </c>
      <c r="I395" s="120">
        <v>0</v>
      </c>
      <c r="J395" s="120">
        <v>0</v>
      </c>
      <c r="K395" s="120">
        <v>0</v>
      </c>
      <c r="L395" s="120">
        <v>0</v>
      </c>
      <c r="M395" s="120">
        <v>0</v>
      </c>
      <c r="N395" s="120">
        <v>0</v>
      </c>
      <c r="O395" s="120">
        <v>0</v>
      </c>
      <c r="P395" s="120">
        <v>5345.4429400000008</v>
      </c>
      <c r="Q395" s="120">
        <v>0</v>
      </c>
      <c r="R395" s="169">
        <v>5345.4429400000008</v>
      </c>
      <c r="S395" s="7"/>
      <c r="T395" s="7"/>
      <c r="U395" s="7"/>
      <c r="V395" s="7"/>
      <c r="W395" s="7"/>
      <c r="X395" s="7"/>
      <c r="Y395" s="7"/>
      <c r="Z395" s="7"/>
      <c r="AA395" s="7"/>
      <c r="AB395" s="7"/>
    </row>
    <row r="396" spans="1:28" ht="13.2">
      <c r="A396" s="166"/>
      <c r="B396" s="166"/>
      <c r="C396" s="166"/>
      <c r="D396" s="162" t="s">
        <v>197</v>
      </c>
      <c r="E396" s="162">
        <v>199</v>
      </c>
      <c r="F396" s="163">
        <v>0</v>
      </c>
      <c r="G396" s="164">
        <v>0</v>
      </c>
      <c r="H396" s="164">
        <v>0</v>
      </c>
      <c r="I396" s="164">
        <v>0</v>
      </c>
      <c r="J396" s="164">
        <v>0</v>
      </c>
      <c r="K396" s="164">
        <v>0</v>
      </c>
      <c r="L396" s="164">
        <v>0</v>
      </c>
      <c r="M396" s="164">
        <v>0</v>
      </c>
      <c r="N396" s="164">
        <v>0</v>
      </c>
      <c r="O396" s="164">
        <v>0</v>
      </c>
      <c r="P396" s="164">
        <v>3980.9282899999998</v>
      </c>
      <c r="Q396" s="164">
        <v>0</v>
      </c>
      <c r="R396" s="165">
        <v>3980.9282899999998</v>
      </c>
      <c r="S396" s="7"/>
      <c r="T396" s="7"/>
      <c r="U396" s="7"/>
      <c r="V396" s="7"/>
      <c r="W396" s="7"/>
      <c r="X396" s="7"/>
      <c r="Y396" s="7"/>
      <c r="Z396" s="7"/>
      <c r="AA396" s="7"/>
      <c r="AB396" s="7"/>
    </row>
    <row r="397" spans="1:28" ht="13.2">
      <c r="A397" s="166"/>
      <c r="B397" s="166"/>
      <c r="C397" s="166"/>
      <c r="D397" s="162" t="s">
        <v>108</v>
      </c>
      <c r="E397" s="162">
        <v>76</v>
      </c>
      <c r="F397" s="163">
        <v>0</v>
      </c>
      <c r="G397" s="164">
        <v>0</v>
      </c>
      <c r="H397" s="164">
        <v>0</v>
      </c>
      <c r="I397" s="164">
        <v>0</v>
      </c>
      <c r="J397" s="164">
        <v>0</v>
      </c>
      <c r="K397" s="164">
        <v>0</v>
      </c>
      <c r="L397" s="164">
        <v>0</v>
      </c>
      <c r="M397" s="164">
        <v>0</v>
      </c>
      <c r="N397" s="164">
        <v>0</v>
      </c>
      <c r="O397" s="164">
        <v>0</v>
      </c>
      <c r="P397" s="164">
        <v>8807.5752799999991</v>
      </c>
      <c r="Q397" s="164">
        <v>0</v>
      </c>
      <c r="R397" s="165">
        <v>8807.5752799999991</v>
      </c>
      <c r="S397" s="7"/>
      <c r="T397" s="7"/>
      <c r="U397" s="7"/>
      <c r="V397" s="7"/>
      <c r="W397" s="7"/>
      <c r="X397" s="7"/>
      <c r="Y397" s="7"/>
      <c r="Z397" s="7"/>
      <c r="AA397" s="7"/>
      <c r="AB397" s="7"/>
    </row>
    <row r="398" spans="1:28" ht="13.2">
      <c r="A398" s="166"/>
      <c r="B398" s="166"/>
      <c r="C398" s="166"/>
      <c r="D398" s="162" t="s">
        <v>285</v>
      </c>
      <c r="E398" s="162">
        <v>246</v>
      </c>
      <c r="F398" s="163">
        <v>0</v>
      </c>
      <c r="G398" s="164">
        <v>0</v>
      </c>
      <c r="H398" s="164">
        <v>0</v>
      </c>
      <c r="I398" s="164">
        <v>0</v>
      </c>
      <c r="J398" s="164">
        <v>0</v>
      </c>
      <c r="K398" s="164">
        <v>0</v>
      </c>
      <c r="L398" s="164">
        <v>0</v>
      </c>
      <c r="M398" s="164">
        <v>0</v>
      </c>
      <c r="N398" s="164">
        <v>0</v>
      </c>
      <c r="O398" s="164">
        <v>0</v>
      </c>
      <c r="P398" s="164">
        <v>63.712209999999999</v>
      </c>
      <c r="Q398" s="164">
        <v>0</v>
      </c>
      <c r="R398" s="165">
        <v>63.712209999999999</v>
      </c>
      <c r="S398" s="7"/>
      <c r="T398" s="7"/>
      <c r="U398" s="7"/>
      <c r="V398" s="7"/>
      <c r="W398" s="7"/>
      <c r="X398" s="7"/>
      <c r="Y398" s="7"/>
      <c r="Z398" s="7"/>
      <c r="AA398" s="7"/>
      <c r="AB398" s="7"/>
    </row>
    <row r="399" spans="1:28" ht="13.2">
      <c r="A399" s="166"/>
      <c r="B399" s="166"/>
      <c r="C399" s="162" t="s">
        <v>109</v>
      </c>
      <c r="D399" s="162" t="s">
        <v>109</v>
      </c>
      <c r="E399" s="162">
        <v>121</v>
      </c>
      <c r="F399" s="163">
        <v>0</v>
      </c>
      <c r="G399" s="164">
        <v>0</v>
      </c>
      <c r="H399" s="164">
        <v>0</v>
      </c>
      <c r="I399" s="164">
        <v>0</v>
      </c>
      <c r="J399" s="164">
        <v>0</v>
      </c>
      <c r="K399" s="164">
        <v>0</v>
      </c>
      <c r="L399" s="164">
        <v>0</v>
      </c>
      <c r="M399" s="164">
        <v>0</v>
      </c>
      <c r="N399" s="164">
        <v>0</v>
      </c>
      <c r="O399" s="164">
        <v>0</v>
      </c>
      <c r="P399" s="164">
        <v>1700.0493000000001</v>
      </c>
      <c r="Q399" s="164">
        <v>0</v>
      </c>
      <c r="R399" s="165">
        <v>1700.0493000000001</v>
      </c>
      <c r="S399" s="7"/>
      <c r="T399" s="7"/>
      <c r="U399" s="7"/>
      <c r="V399" s="7"/>
      <c r="W399" s="7"/>
      <c r="X399" s="7"/>
      <c r="Y399" s="7"/>
      <c r="Z399" s="7"/>
      <c r="AA399" s="7"/>
      <c r="AB399" s="7"/>
    </row>
    <row r="400" spans="1:28" ht="13.2">
      <c r="A400" s="166"/>
      <c r="B400" s="166"/>
      <c r="C400" s="166"/>
      <c r="D400" s="166"/>
      <c r="E400" s="167">
        <v>119</v>
      </c>
      <c r="F400" s="168">
        <v>0</v>
      </c>
      <c r="G400" s="120">
        <v>0</v>
      </c>
      <c r="H400" s="120">
        <v>0</v>
      </c>
      <c r="I400" s="120">
        <v>0</v>
      </c>
      <c r="J400" s="120">
        <v>0</v>
      </c>
      <c r="K400" s="120">
        <v>0</v>
      </c>
      <c r="L400" s="120">
        <v>0</v>
      </c>
      <c r="M400" s="120">
        <v>0</v>
      </c>
      <c r="N400" s="120">
        <v>0</v>
      </c>
      <c r="O400" s="120">
        <v>0</v>
      </c>
      <c r="P400" s="120">
        <v>1642.01935</v>
      </c>
      <c r="Q400" s="120">
        <v>0</v>
      </c>
      <c r="R400" s="169">
        <v>1642.01935</v>
      </c>
      <c r="S400" s="7"/>
      <c r="T400" s="7"/>
      <c r="U400" s="7"/>
      <c r="V400" s="7"/>
      <c r="W400" s="7"/>
      <c r="X400" s="7"/>
      <c r="Y400" s="7"/>
      <c r="Z400" s="7"/>
      <c r="AA400" s="7"/>
      <c r="AB400" s="7"/>
    </row>
    <row r="401" spans="1:28" ht="13.2">
      <c r="A401" s="166"/>
      <c r="B401" s="166"/>
      <c r="C401" s="162" t="s">
        <v>110</v>
      </c>
      <c r="D401" s="162" t="s">
        <v>111</v>
      </c>
      <c r="E401" s="162">
        <v>122</v>
      </c>
      <c r="F401" s="163">
        <v>0</v>
      </c>
      <c r="G401" s="164">
        <v>0</v>
      </c>
      <c r="H401" s="164">
        <v>0</v>
      </c>
      <c r="I401" s="164">
        <v>0</v>
      </c>
      <c r="J401" s="164">
        <v>0</v>
      </c>
      <c r="K401" s="164">
        <v>0</v>
      </c>
      <c r="L401" s="164">
        <v>0</v>
      </c>
      <c r="M401" s="164">
        <v>0</v>
      </c>
      <c r="N401" s="164">
        <v>0</v>
      </c>
      <c r="O401" s="164">
        <v>0</v>
      </c>
      <c r="P401" s="164">
        <v>2802.2702000000004</v>
      </c>
      <c r="Q401" s="164">
        <v>0</v>
      </c>
      <c r="R401" s="165">
        <v>2802.2702000000004</v>
      </c>
      <c r="S401" s="7"/>
      <c r="T401" s="7"/>
      <c r="U401" s="7"/>
      <c r="V401" s="7"/>
      <c r="W401" s="7"/>
      <c r="X401" s="7"/>
      <c r="Y401" s="7"/>
      <c r="Z401" s="7"/>
      <c r="AA401" s="7"/>
      <c r="AB401" s="7"/>
    </row>
    <row r="402" spans="1:28" ht="13.2">
      <c r="A402" s="166"/>
      <c r="B402" s="162" t="s">
        <v>6</v>
      </c>
      <c r="C402" s="162" t="s">
        <v>114</v>
      </c>
      <c r="D402" s="162" t="s">
        <v>6</v>
      </c>
      <c r="E402" s="162">
        <v>6</v>
      </c>
      <c r="F402" s="163">
        <v>0</v>
      </c>
      <c r="G402" s="164">
        <v>0</v>
      </c>
      <c r="H402" s="164">
        <v>0</v>
      </c>
      <c r="I402" s="164">
        <v>0.62072000000000005</v>
      </c>
      <c r="J402" s="164">
        <v>0</v>
      </c>
      <c r="K402" s="164">
        <v>0.62072000000000005</v>
      </c>
      <c r="L402" s="164">
        <v>0</v>
      </c>
      <c r="M402" s="164">
        <v>0</v>
      </c>
      <c r="N402" s="164">
        <v>0</v>
      </c>
      <c r="O402" s="164">
        <v>0.62072000000000005</v>
      </c>
      <c r="P402" s="164">
        <v>5133.1583899999996</v>
      </c>
      <c r="Q402" s="164">
        <v>0</v>
      </c>
      <c r="R402" s="165">
        <v>5133.1583899999996</v>
      </c>
      <c r="S402" s="7"/>
      <c r="T402" s="7"/>
      <c r="U402" s="7"/>
      <c r="V402" s="7"/>
      <c r="W402" s="7"/>
      <c r="X402" s="7"/>
      <c r="Y402" s="7"/>
      <c r="Z402" s="7"/>
      <c r="AA402" s="7"/>
      <c r="AB402" s="7"/>
    </row>
    <row r="403" spans="1:28" ht="13.2">
      <c r="A403" s="166"/>
      <c r="B403" s="166"/>
      <c r="C403" s="166"/>
      <c r="D403" s="166"/>
      <c r="E403" s="167">
        <v>78</v>
      </c>
      <c r="F403" s="168">
        <v>0</v>
      </c>
      <c r="G403" s="120">
        <v>0</v>
      </c>
      <c r="H403" s="120">
        <v>0</v>
      </c>
      <c r="I403" s="120">
        <v>0</v>
      </c>
      <c r="J403" s="120">
        <v>0</v>
      </c>
      <c r="K403" s="120">
        <v>0</v>
      </c>
      <c r="L403" s="120">
        <v>0</v>
      </c>
      <c r="M403" s="120">
        <v>0</v>
      </c>
      <c r="N403" s="120">
        <v>0</v>
      </c>
      <c r="O403" s="120">
        <v>0</v>
      </c>
      <c r="P403" s="120">
        <v>5177.7250899999999</v>
      </c>
      <c r="Q403" s="120">
        <v>0</v>
      </c>
      <c r="R403" s="169">
        <v>5177.7250899999999</v>
      </c>
      <c r="S403" s="7"/>
      <c r="T403" s="7"/>
      <c r="U403" s="7"/>
      <c r="V403" s="7"/>
      <c r="W403" s="7"/>
      <c r="X403" s="7"/>
      <c r="Y403" s="7"/>
      <c r="Z403" s="7"/>
      <c r="AA403" s="7"/>
      <c r="AB403" s="7"/>
    </row>
    <row r="404" spans="1:28" ht="13.2">
      <c r="A404" s="166"/>
      <c r="B404" s="166"/>
      <c r="C404" s="162" t="s">
        <v>286</v>
      </c>
      <c r="D404" s="162" t="s">
        <v>286</v>
      </c>
      <c r="E404" s="162">
        <v>210</v>
      </c>
      <c r="F404" s="163">
        <v>0</v>
      </c>
      <c r="G404" s="164">
        <v>0</v>
      </c>
      <c r="H404" s="164">
        <v>0</v>
      </c>
      <c r="I404" s="164">
        <v>0</v>
      </c>
      <c r="J404" s="164">
        <v>0</v>
      </c>
      <c r="K404" s="164">
        <v>0</v>
      </c>
      <c r="L404" s="164">
        <v>0</v>
      </c>
      <c r="M404" s="164">
        <v>0</v>
      </c>
      <c r="N404" s="164">
        <v>0</v>
      </c>
      <c r="O404" s="164">
        <v>0</v>
      </c>
      <c r="P404" s="164">
        <v>1652.2184999999999</v>
      </c>
      <c r="Q404" s="164">
        <v>0</v>
      </c>
      <c r="R404" s="165">
        <v>1652.2184999999999</v>
      </c>
      <c r="S404" s="7"/>
      <c r="T404" s="7"/>
      <c r="U404" s="7"/>
      <c r="V404" s="7"/>
      <c r="W404" s="7"/>
      <c r="X404" s="7"/>
      <c r="Y404" s="7"/>
      <c r="Z404" s="7"/>
      <c r="AA404" s="7"/>
      <c r="AB404" s="7"/>
    </row>
    <row r="405" spans="1:28" ht="13.2">
      <c r="A405" s="166"/>
      <c r="B405" s="162" t="s">
        <v>7</v>
      </c>
      <c r="C405" s="162" t="s">
        <v>231</v>
      </c>
      <c r="D405" s="162" t="s">
        <v>231</v>
      </c>
      <c r="E405" s="162">
        <v>207</v>
      </c>
      <c r="F405" s="163">
        <v>0</v>
      </c>
      <c r="G405" s="164">
        <v>0</v>
      </c>
      <c r="H405" s="164">
        <v>0</v>
      </c>
      <c r="I405" s="164">
        <v>0</v>
      </c>
      <c r="J405" s="164">
        <v>0</v>
      </c>
      <c r="K405" s="164">
        <v>0</v>
      </c>
      <c r="L405" s="164">
        <v>0</v>
      </c>
      <c r="M405" s="164">
        <v>0</v>
      </c>
      <c r="N405" s="164">
        <v>0</v>
      </c>
      <c r="O405" s="164">
        <v>0</v>
      </c>
      <c r="P405" s="164">
        <v>2551.8833599999998</v>
      </c>
      <c r="Q405" s="164">
        <v>0</v>
      </c>
      <c r="R405" s="165">
        <v>2551.8833599999998</v>
      </c>
      <c r="S405" s="7"/>
      <c r="T405" s="7"/>
      <c r="U405" s="7"/>
      <c r="V405" s="7"/>
      <c r="W405" s="7"/>
      <c r="X405" s="7"/>
      <c r="Y405" s="7"/>
      <c r="Z405" s="7"/>
      <c r="AA405" s="7"/>
      <c r="AB405" s="7"/>
    </row>
    <row r="406" spans="1:28" ht="13.2">
      <c r="A406" s="166"/>
      <c r="B406" s="166"/>
      <c r="C406" s="162" t="s">
        <v>7</v>
      </c>
      <c r="D406" s="162" t="s">
        <v>7</v>
      </c>
      <c r="E406" s="162">
        <v>8</v>
      </c>
      <c r="F406" s="163">
        <v>0</v>
      </c>
      <c r="G406" s="164">
        <v>0</v>
      </c>
      <c r="H406" s="164">
        <v>0</v>
      </c>
      <c r="I406" s="164">
        <v>0</v>
      </c>
      <c r="J406" s="164">
        <v>0</v>
      </c>
      <c r="K406" s="164">
        <v>0</v>
      </c>
      <c r="L406" s="164">
        <v>0</v>
      </c>
      <c r="M406" s="164">
        <v>0</v>
      </c>
      <c r="N406" s="164">
        <v>0</v>
      </c>
      <c r="O406" s="164">
        <v>0</v>
      </c>
      <c r="P406" s="164">
        <v>7578.2325799999999</v>
      </c>
      <c r="Q406" s="164">
        <v>0</v>
      </c>
      <c r="R406" s="165">
        <v>7578.2325799999999</v>
      </c>
      <c r="S406" s="7"/>
      <c r="T406" s="7"/>
      <c r="U406" s="7"/>
      <c r="V406" s="7"/>
      <c r="W406" s="7"/>
      <c r="X406" s="7"/>
      <c r="Y406" s="7"/>
      <c r="Z406" s="7"/>
      <c r="AA406" s="7"/>
      <c r="AB406" s="7"/>
    </row>
    <row r="407" spans="1:28" ht="13.2">
      <c r="A407" s="166"/>
      <c r="B407" s="166"/>
      <c r="C407" s="166"/>
      <c r="D407" s="166"/>
      <c r="E407" s="167">
        <v>36</v>
      </c>
      <c r="F407" s="168">
        <v>0</v>
      </c>
      <c r="G407" s="120">
        <v>0</v>
      </c>
      <c r="H407" s="120">
        <v>0</v>
      </c>
      <c r="I407" s="120">
        <v>0</v>
      </c>
      <c r="J407" s="120">
        <v>0</v>
      </c>
      <c r="K407" s="120">
        <v>0</v>
      </c>
      <c r="L407" s="120">
        <v>0</v>
      </c>
      <c r="M407" s="120">
        <v>0</v>
      </c>
      <c r="N407" s="120">
        <v>0</v>
      </c>
      <c r="O407" s="120">
        <v>0</v>
      </c>
      <c r="P407" s="120">
        <v>3171.1527999999998</v>
      </c>
      <c r="Q407" s="120">
        <v>0</v>
      </c>
      <c r="R407" s="169">
        <v>3171.1527999999998</v>
      </c>
      <c r="S407" s="7"/>
      <c r="T407" s="7"/>
      <c r="U407" s="7"/>
      <c r="V407" s="7"/>
      <c r="W407" s="7"/>
      <c r="X407" s="7"/>
      <c r="Y407" s="7"/>
      <c r="Z407" s="7"/>
      <c r="AA407" s="7"/>
      <c r="AB407" s="7"/>
    </row>
    <row r="408" spans="1:28" ht="13.2">
      <c r="A408" s="166"/>
      <c r="B408" s="166"/>
      <c r="C408" s="166"/>
      <c r="D408" s="166"/>
      <c r="E408" s="167">
        <v>79</v>
      </c>
      <c r="F408" s="168">
        <v>0</v>
      </c>
      <c r="G408" s="120">
        <v>0</v>
      </c>
      <c r="H408" s="120">
        <v>0</v>
      </c>
      <c r="I408" s="120">
        <v>0</v>
      </c>
      <c r="J408" s="120">
        <v>0</v>
      </c>
      <c r="K408" s="120">
        <v>0</v>
      </c>
      <c r="L408" s="120">
        <v>0</v>
      </c>
      <c r="M408" s="120">
        <v>0</v>
      </c>
      <c r="N408" s="120">
        <v>0</v>
      </c>
      <c r="O408" s="120">
        <v>0</v>
      </c>
      <c r="P408" s="120">
        <v>3415.3523999999998</v>
      </c>
      <c r="Q408" s="120">
        <v>0</v>
      </c>
      <c r="R408" s="169">
        <v>3415.3523999999998</v>
      </c>
      <c r="S408" s="7"/>
      <c r="T408" s="7"/>
      <c r="U408" s="7"/>
      <c r="V408" s="7"/>
      <c r="W408" s="7"/>
      <c r="X408" s="7"/>
      <c r="Y408" s="7"/>
      <c r="Z408" s="7"/>
      <c r="AA408" s="7"/>
      <c r="AB408" s="7"/>
    </row>
    <row r="409" spans="1:28" ht="13.2">
      <c r="A409" s="166"/>
      <c r="B409" s="166"/>
      <c r="C409" s="166"/>
      <c r="D409" s="166"/>
      <c r="E409" s="167">
        <v>80</v>
      </c>
      <c r="F409" s="168">
        <v>0</v>
      </c>
      <c r="G409" s="120">
        <v>0</v>
      </c>
      <c r="H409" s="120">
        <v>0</v>
      </c>
      <c r="I409" s="120">
        <v>0</v>
      </c>
      <c r="J409" s="120">
        <v>0</v>
      </c>
      <c r="K409" s="120">
        <v>0</v>
      </c>
      <c r="L409" s="120">
        <v>0</v>
      </c>
      <c r="M409" s="120">
        <v>0</v>
      </c>
      <c r="N409" s="120">
        <v>0</v>
      </c>
      <c r="O409" s="120">
        <v>0</v>
      </c>
      <c r="P409" s="120">
        <v>3546.34184</v>
      </c>
      <c r="Q409" s="120">
        <v>0</v>
      </c>
      <c r="R409" s="169">
        <v>3546.34184</v>
      </c>
      <c r="S409" s="7"/>
      <c r="T409" s="7"/>
      <c r="U409" s="7"/>
      <c r="V409" s="7"/>
      <c r="W409" s="7"/>
      <c r="X409" s="7"/>
      <c r="Y409" s="7"/>
      <c r="Z409" s="7"/>
      <c r="AA409" s="7"/>
      <c r="AB409" s="7"/>
    </row>
    <row r="410" spans="1:28" ht="13.2">
      <c r="A410" s="166"/>
      <c r="B410" s="166"/>
      <c r="C410" s="166"/>
      <c r="D410" s="166"/>
      <c r="E410" s="167">
        <v>102</v>
      </c>
      <c r="F410" s="168">
        <v>0</v>
      </c>
      <c r="G410" s="120">
        <v>0</v>
      </c>
      <c r="H410" s="120">
        <v>0</v>
      </c>
      <c r="I410" s="120">
        <v>0</v>
      </c>
      <c r="J410" s="120">
        <v>0</v>
      </c>
      <c r="K410" s="120">
        <v>0</v>
      </c>
      <c r="L410" s="120">
        <v>0</v>
      </c>
      <c r="M410" s="120">
        <v>0</v>
      </c>
      <c r="N410" s="120">
        <v>0</v>
      </c>
      <c r="O410" s="120">
        <v>0</v>
      </c>
      <c r="P410" s="120">
        <v>2773.1020400000002</v>
      </c>
      <c r="Q410" s="120">
        <v>0</v>
      </c>
      <c r="R410" s="169">
        <v>2773.1020400000002</v>
      </c>
      <c r="S410" s="7"/>
      <c r="T410" s="7"/>
      <c r="U410" s="7"/>
      <c r="V410" s="7"/>
      <c r="W410" s="7"/>
      <c r="X410" s="7"/>
      <c r="Y410" s="7"/>
      <c r="Z410" s="7"/>
      <c r="AA410" s="7"/>
      <c r="AB410" s="7"/>
    </row>
    <row r="411" spans="1:28" ht="13.2">
      <c r="A411" s="166"/>
      <c r="B411" s="166"/>
      <c r="C411" s="162" t="s">
        <v>234</v>
      </c>
      <c r="D411" s="162" t="s">
        <v>235</v>
      </c>
      <c r="E411" s="162">
        <v>203</v>
      </c>
      <c r="F411" s="163">
        <v>0</v>
      </c>
      <c r="G411" s="164">
        <v>0</v>
      </c>
      <c r="H411" s="164">
        <v>0</v>
      </c>
      <c r="I411" s="164">
        <v>0</v>
      </c>
      <c r="J411" s="164">
        <v>0</v>
      </c>
      <c r="K411" s="164">
        <v>0</v>
      </c>
      <c r="L411" s="164">
        <v>0</v>
      </c>
      <c r="M411" s="164">
        <v>0</v>
      </c>
      <c r="N411" s="164">
        <v>0</v>
      </c>
      <c r="O411" s="164">
        <v>0</v>
      </c>
      <c r="P411" s="164">
        <v>1541.22056</v>
      </c>
      <c r="Q411" s="164">
        <v>0</v>
      </c>
      <c r="R411" s="165">
        <v>1541.22056</v>
      </c>
      <c r="S411" s="7"/>
      <c r="T411" s="7"/>
      <c r="U411" s="7"/>
      <c r="V411" s="7"/>
      <c r="W411" s="7"/>
      <c r="X411" s="7"/>
      <c r="Y411" s="7"/>
      <c r="Z411" s="7"/>
      <c r="AA411" s="7"/>
      <c r="AB411" s="7"/>
    </row>
    <row r="412" spans="1:28" ht="13.2">
      <c r="A412" s="166"/>
      <c r="B412" s="166"/>
      <c r="C412" s="162" t="s">
        <v>115</v>
      </c>
      <c r="D412" s="162" t="s">
        <v>115</v>
      </c>
      <c r="E412" s="162">
        <v>7</v>
      </c>
      <c r="F412" s="163">
        <v>0</v>
      </c>
      <c r="G412" s="164">
        <v>0</v>
      </c>
      <c r="H412" s="164">
        <v>0</v>
      </c>
      <c r="I412" s="164">
        <v>0.58479999999999999</v>
      </c>
      <c r="J412" s="164">
        <v>0</v>
      </c>
      <c r="K412" s="164">
        <v>0.58479999999999999</v>
      </c>
      <c r="L412" s="164">
        <v>0</v>
      </c>
      <c r="M412" s="164">
        <v>0</v>
      </c>
      <c r="N412" s="164">
        <v>0</v>
      </c>
      <c r="O412" s="164">
        <v>0.58479999999999999</v>
      </c>
      <c r="P412" s="164">
        <v>11782.443429999999</v>
      </c>
      <c r="Q412" s="164">
        <v>0</v>
      </c>
      <c r="R412" s="165">
        <v>11782.443429999999</v>
      </c>
      <c r="S412" s="7"/>
      <c r="T412" s="7"/>
      <c r="U412" s="7"/>
      <c r="V412" s="7"/>
      <c r="W412" s="7"/>
      <c r="X412" s="7"/>
      <c r="Y412" s="7"/>
      <c r="Z412" s="7"/>
      <c r="AA412" s="7"/>
      <c r="AB412" s="7"/>
    </row>
    <row r="413" spans="1:28" ht="13.2">
      <c r="A413" s="166"/>
      <c r="B413" s="166"/>
      <c r="C413" s="166"/>
      <c r="D413" s="166"/>
      <c r="E413" s="167">
        <v>81</v>
      </c>
      <c r="F413" s="168">
        <v>0</v>
      </c>
      <c r="G413" s="120">
        <v>0</v>
      </c>
      <c r="H413" s="120">
        <v>0</v>
      </c>
      <c r="I413" s="120">
        <v>0</v>
      </c>
      <c r="J413" s="120">
        <v>0</v>
      </c>
      <c r="K413" s="120">
        <v>0</v>
      </c>
      <c r="L413" s="120">
        <v>0</v>
      </c>
      <c r="M413" s="120">
        <v>0</v>
      </c>
      <c r="N413" s="120">
        <v>0</v>
      </c>
      <c r="O413" s="120">
        <v>0</v>
      </c>
      <c r="P413" s="120">
        <v>7431.0029400000003</v>
      </c>
      <c r="Q413" s="120">
        <v>0</v>
      </c>
      <c r="R413" s="169">
        <v>7431.0029400000003</v>
      </c>
      <c r="S413" s="7"/>
      <c r="T413" s="7"/>
      <c r="U413" s="7"/>
      <c r="V413" s="7"/>
      <c r="W413" s="7"/>
      <c r="X413" s="7"/>
      <c r="Y413" s="7"/>
      <c r="Z413" s="7"/>
      <c r="AA413" s="7"/>
      <c r="AB413" s="7"/>
    </row>
    <row r="414" spans="1:28" ht="13.2">
      <c r="A414" s="166"/>
      <c r="B414" s="166"/>
      <c r="C414" s="166"/>
      <c r="D414" s="166"/>
      <c r="E414" s="167">
        <v>105</v>
      </c>
      <c r="F414" s="168">
        <v>0</v>
      </c>
      <c r="G414" s="120">
        <v>0</v>
      </c>
      <c r="H414" s="120">
        <v>0</v>
      </c>
      <c r="I414" s="120">
        <v>0</v>
      </c>
      <c r="J414" s="120">
        <v>0</v>
      </c>
      <c r="K414" s="120">
        <v>0</v>
      </c>
      <c r="L414" s="120">
        <v>0</v>
      </c>
      <c r="M414" s="120">
        <v>0</v>
      </c>
      <c r="N414" s="120">
        <v>0</v>
      </c>
      <c r="O414" s="120">
        <v>0</v>
      </c>
      <c r="P414" s="120">
        <v>5112.0327699999998</v>
      </c>
      <c r="Q414" s="120">
        <v>0</v>
      </c>
      <c r="R414" s="169">
        <v>5112.0327699999998</v>
      </c>
      <c r="S414" s="7"/>
      <c r="T414" s="7"/>
      <c r="U414" s="7"/>
      <c r="V414" s="7"/>
      <c r="W414" s="7"/>
      <c r="X414" s="7"/>
      <c r="Y414" s="7"/>
      <c r="Z414" s="7"/>
      <c r="AA414" s="7"/>
      <c r="AB414" s="7"/>
    </row>
    <row r="415" spans="1:28" ht="13.2">
      <c r="A415" s="166"/>
      <c r="B415" s="162" t="s">
        <v>8</v>
      </c>
      <c r="C415" s="162" t="s">
        <v>116</v>
      </c>
      <c r="D415" s="162" t="s">
        <v>8</v>
      </c>
      <c r="E415" s="162">
        <v>172</v>
      </c>
      <c r="F415" s="163">
        <v>0</v>
      </c>
      <c r="G415" s="164">
        <v>0</v>
      </c>
      <c r="H415" s="164">
        <v>0</v>
      </c>
      <c r="I415" s="164">
        <v>0</v>
      </c>
      <c r="J415" s="164">
        <v>0</v>
      </c>
      <c r="K415" s="164">
        <v>0</v>
      </c>
      <c r="L415" s="164">
        <v>0</v>
      </c>
      <c r="M415" s="164">
        <v>0</v>
      </c>
      <c r="N415" s="164">
        <v>0</v>
      </c>
      <c r="O415" s="164">
        <v>0</v>
      </c>
      <c r="P415" s="164">
        <v>3555.9038500000001</v>
      </c>
      <c r="Q415" s="164">
        <v>0</v>
      </c>
      <c r="R415" s="165">
        <v>3555.9038500000001</v>
      </c>
      <c r="S415" s="7"/>
      <c r="T415" s="7"/>
      <c r="U415" s="7"/>
      <c r="V415" s="7"/>
      <c r="W415" s="7"/>
      <c r="X415" s="7"/>
      <c r="Y415" s="7"/>
      <c r="Z415" s="7"/>
      <c r="AA415" s="7"/>
      <c r="AB415" s="7"/>
    </row>
    <row r="416" spans="1:28" ht="13.2">
      <c r="A416" s="166"/>
      <c r="B416" s="166"/>
      <c r="C416" s="166"/>
      <c r="D416" s="162" t="s">
        <v>117</v>
      </c>
      <c r="E416" s="162">
        <v>55</v>
      </c>
      <c r="F416" s="163">
        <v>0</v>
      </c>
      <c r="G416" s="164">
        <v>0</v>
      </c>
      <c r="H416" s="164">
        <v>0</v>
      </c>
      <c r="I416" s="164">
        <v>3.7085100000000004</v>
      </c>
      <c r="J416" s="164">
        <v>0</v>
      </c>
      <c r="K416" s="164">
        <v>3.7085100000000004</v>
      </c>
      <c r="L416" s="164">
        <v>0</v>
      </c>
      <c r="M416" s="164">
        <v>0</v>
      </c>
      <c r="N416" s="164">
        <v>0</v>
      </c>
      <c r="O416" s="164">
        <v>3.7085100000000004</v>
      </c>
      <c r="P416" s="164">
        <v>4811.6486399999994</v>
      </c>
      <c r="Q416" s="164">
        <v>0</v>
      </c>
      <c r="R416" s="165">
        <v>4811.6486399999994</v>
      </c>
      <c r="S416" s="7"/>
      <c r="T416" s="7"/>
      <c r="U416" s="7"/>
      <c r="V416" s="7"/>
      <c r="W416" s="7"/>
      <c r="X416" s="7"/>
      <c r="Y416" s="7"/>
      <c r="Z416" s="7"/>
      <c r="AA416" s="7"/>
      <c r="AB416" s="7"/>
    </row>
    <row r="417" spans="1:28" ht="13.2">
      <c r="A417" s="166"/>
      <c r="B417" s="162" t="s">
        <v>9</v>
      </c>
      <c r="C417" s="162" t="s">
        <v>9</v>
      </c>
      <c r="D417" s="162" t="s">
        <v>9</v>
      </c>
      <c r="E417" s="162">
        <v>9</v>
      </c>
      <c r="F417" s="163">
        <v>0</v>
      </c>
      <c r="G417" s="164">
        <v>0</v>
      </c>
      <c r="H417" s="164">
        <v>0</v>
      </c>
      <c r="I417" s="164">
        <v>5.7149999999999999E-2</v>
      </c>
      <c r="J417" s="164">
        <v>0</v>
      </c>
      <c r="K417" s="164">
        <v>5.7149999999999999E-2</v>
      </c>
      <c r="L417" s="164">
        <v>0</v>
      </c>
      <c r="M417" s="164">
        <v>0</v>
      </c>
      <c r="N417" s="164">
        <v>0</v>
      </c>
      <c r="O417" s="164">
        <v>5.7149999999999999E-2</v>
      </c>
      <c r="P417" s="164">
        <v>5233.3054099999999</v>
      </c>
      <c r="Q417" s="164">
        <v>0</v>
      </c>
      <c r="R417" s="165">
        <v>5233.3054099999999</v>
      </c>
      <c r="S417" s="7"/>
      <c r="T417" s="7"/>
      <c r="U417" s="7"/>
      <c r="V417" s="7"/>
      <c r="W417" s="7"/>
      <c r="X417" s="7"/>
      <c r="Y417" s="7"/>
      <c r="Z417" s="7"/>
      <c r="AA417" s="7"/>
      <c r="AB417" s="7"/>
    </row>
    <row r="418" spans="1:28" ht="13.2">
      <c r="A418" s="166"/>
      <c r="B418" s="166"/>
      <c r="C418" s="166"/>
      <c r="D418" s="166"/>
      <c r="E418" s="167">
        <v>82</v>
      </c>
      <c r="F418" s="168">
        <v>0</v>
      </c>
      <c r="G418" s="120">
        <v>0</v>
      </c>
      <c r="H418" s="120">
        <v>0</v>
      </c>
      <c r="I418" s="120">
        <v>0</v>
      </c>
      <c r="J418" s="120">
        <v>0</v>
      </c>
      <c r="K418" s="120">
        <v>0</v>
      </c>
      <c r="L418" s="120">
        <v>0</v>
      </c>
      <c r="M418" s="120">
        <v>0</v>
      </c>
      <c r="N418" s="120">
        <v>0</v>
      </c>
      <c r="O418" s="120">
        <v>0</v>
      </c>
      <c r="P418" s="120">
        <v>4002.52034</v>
      </c>
      <c r="Q418" s="120">
        <v>0</v>
      </c>
      <c r="R418" s="169">
        <v>4002.52034</v>
      </c>
      <c r="S418" s="7"/>
      <c r="T418" s="7"/>
      <c r="U418" s="7"/>
      <c r="V418" s="7"/>
      <c r="W418" s="7"/>
      <c r="X418" s="7"/>
      <c r="Y418" s="7"/>
      <c r="Z418" s="7"/>
      <c r="AA418" s="7"/>
      <c r="AB418" s="7"/>
    </row>
    <row r="419" spans="1:28" ht="13.2">
      <c r="A419" s="166"/>
      <c r="B419" s="166"/>
      <c r="C419" s="162" t="s">
        <v>287</v>
      </c>
      <c r="D419" s="162" t="s">
        <v>288</v>
      </c>
      <c r="E419" s="162">
        <v>71</v>
      </c>
      <c r="F419" s="163">
        <v>0</v>
      </c>
      <c r="G419" s="164">
        <v>0</v>
      </c>
      <c r="H419" s="164">
        <v>0</v>
      </c>
      <c r="I419" s="164">
        <v>0</v>
      </c>
      <c r="J419" s="164">
        <v>0</v>
      </c>
      <c r="K419" s="164">
        <v>0</v>
      </c>
      <c r="L419" s="164">
        <v>0</v>
      </c>
      <c r="M419" s="164">
        <v>0</v>
      </c>
      <c r="N419" s="164">
        <v>0</v>
      </c>
      <c r="O419" s="164">
        <v>0</v>
      </c>
      <c r="P419" s="164">
        <v>2418.9237599999997</v>
      </c>
      <c r="Q419" s="164">
        <v>0</v>
      </c>
      <c r="R419" s="165">
        <v>2418.9237599999997</v>
      </c>
      <c r="S419" s="7"/>
      <c r="T419" s="7"/>
      <c r="U419" s="7"/>
      <c r="V419" s="7"/>
      <c r="W419" s="7"/>
      <c r="X419" s="7"/>
      <c r="Y419" s="7"/>
      <c r="Z419" s="7"/>
      <c r="AA419" s="7"/>
      <c r="AB419" s="7"/>
    </row>
    <row r="420" spans="1:28" ht="13.2">
      <c r="A420" s="166"/>
      <c r="B420" s="166"/>
      <c r="C420" s="166"/>
      <c r="D420" s="166"/>
      <c r="E420" s="167">
        <v>123</v>
      </c>
      <c r="F420" s="168">
        <v>0</v>
      </c>
      <c r="G420" s="120">
        <v>0</v>
      </c>
      <c r="H420" s="120">
        <v>0</v>
      </c>
      <c r="I420" s="120">
        <v>0</v>
      </c>
      <c r="J420" s="120">
        <v>0</v>
      </c>
      <c r="K420" s="120">
        <v>0</v>
      </c>
      <c r="L420" s="120">
        <v>0</v>
      </c>
      <c r="M420" s="120">
        <v>0</v>
      </c>
      <c r="N420" s="120">
        <v>0</v>
      </c>
      <c r="O420" s="120">
        <v>0</v>
      </c>
      <c r="P420" s="120">
        <v>1875.1779099999999</v>
      </c>
      <c r="Q420" s="120">
        <v>0</v>
      </c>
      <c r="R420" s="169">
        <v>1875.1779099999999</v>
      </c>
      <c r="S420" s="7"/>
      <c r="T420" s="7"/>
      <c r="U420" s="7"/>
      <c r="V420" s="7"/>
      <c r="W420" s="7"/>
      <c r="X420" s="7"/>
      <c r="Y420" s="7"/>
      <c r="Z420" s="7"/>
      <c r="AA420" s="7"/>
      <c r="AB420" s="7"/>
    </row>
    <row r="421" spans="1:28" ht="13.2">
      <c r="A421" s="166"/>
      <c r="B421" s="162" t="s">
        <v>10</v>
      </c>
      <c r="C421" s="162" t="s">
        <v>10</v>
      </c>
      <c r="D421" s="162" t="s">
        <v>10</v>
      </c>
      <c r="E421" s="162">
        <v>176</v>
      </c>
      <c r="F421" s="163">
        <v>0</v>
      </c>
      <c r="G421" s="164">
        <v>0</v>
      </c>
      <c r="H421" s="164">
        <v>0</v>
      </c>
      <c r="I421" s="164">
        <v>0</v>
      </c>
      <c r="J421" s="164">
        <v>0</v>
      </c>
      <c r="K421" s="164">
        <v>0</v>
      </c>
      <c r="L421" s="164">
        <v>0</v>
      </c>
      <c r="M421" s="164">
        <v>0</v>
      </c>
      <c r="N421" s="164">
        <v>0</v>
      </c>
      <c r="O421" s="164">
        <v>0</v>
      </c>
      <c r="P421" s="164">
        <v>2214.9954199999997</v>
      </c>
      <c r="Q421" s="164">
        <v>0</v>
      </c>
      <c r="R421" s="165">
        <v>2214.9954199999997</v>
      </c>
      <c r="S421" s="7"/>
      <c r="T421" s="7"/>
      <c r="U421" s="7"/>
      <c r="V421" s="7"/>
      <c r="W421" s="7"/>
      <c r="X421" s="7"/>
      <c r="Y421" s="7"/>
      <c r="Z421" s="7"/>
      <c r="AA421" s="7"/>
      <c r="AB421" s="7"/>
    </row>
    <row r="422" spans="1:28" ht="13.2">
      <c r="A422" s="166"/>
      <c r="B422" s="162" t="s">
        <v>118</v>
      </c>
      <c r="C422" s="162" t="s">
        <v>118</v>
      </c>
      <c r="D422" s="162" t="s">
        <v>118</v>
      </c>
      <c r="E422" s="162">
        <v>10</v>
      </c>
      <c r="F422" s="163">
        <v>0</v>
      </c>
      <c r="G422" s="164">
        <v>0</v>
      </c>
      <c r="H422" s="164">
        <v>0</v>
      </c>
      <c r="I422" s="164">
        <v>1.103E-2</v>
      </c>
      <c r="J422" s="164">
        <v>0</v>
      </c>
      <c r="K422" s="164">
        <v>1.103E-2</v>
      </c>
      <c r="L422" s="164">
        <v>0</v>
      </c>
      <c r="M422" s="164">
        <v>0</v>
      </c>
      <c r="N422" s="164">
        <v>0</v>
      </c>
      <c r="O422" s="164">
        <v>1.103E-2</v>
      </c>
      <c r="P422" s="164">
        <v>8178.3031700000001</v>
      </c>
      <c r="Q422" s="164">
        <v>0</v>
      </c>
      <c r="R422" s="165">
        <v>8178.3031700000001</v>
      </c>
      <c r="S422" s="7"/>
      <c r="T422" s="7"/>
      <c r="U422" s="7"/>
      <c r="V422" s="7"/>
      <c r="W422" s="7"/>
      <c r="X422" s="7"/>
      <c r="Y422" s="7"/>
      <c r="Z422" s="7"/>
      <c r="AA422" s="7"/>
      <c r="AB422" s="7"/>
    </row>
    <row r="423" spans="1:28" ht="13.2">
      <c r="A423" s="166"/>
      <c r="B423" s="166"/>
      <c r="C423" s="166"/>
      <c r="D423" s="166"/>
      <c r="E423" s="167">
        <v>85</v>
      </c>
      <c r="F423" s="168">
        <v>0</v>
      </c>
      <c r="G423" s="120">
        <v>0</v>
      </c>
      <c r="H423" s="120">
        <v>0</v>
      </c>
      <c r="I423" s="120">
        <v>0</v>
      </c>
      <c r="J423" s="120">
        <v>0</v>
      </c>
      <c r="K423" s="120">
        <v>0</v>
      </c>
      <c r="L423" s="120">
        <v>0</v>
      </c>
      <c r="M423" s="120">
        <v>0</v>
      </c>
      <c r="N423" s="120">
        <v>0</v>
      </c>
      <c r="O423" s="120">
        <v>0</v>
      </c>
      <c r="P423" s="120">
        <v>4684.1838200000002</v>
      </c>
      <c r="Q423" s="120">
        <v>0</v>
      </c>
      <c r="R423" s="169">
        <v>4684.1838200000002</v>
      </c>
      <c r="S423" s="7"/>
      <c r="T423" s="7"/>
      <c r="U423" s="7"/>
      <c r="V423" s="7"/>
      <c r="W423" s="7"/>
      <c r="X423" s="7"/>
      <c r="Y423" s="7"/>
      <c r="Z423" s="7"/>
      <c r="AA423" s="7"/>
      <c r="AB423" s="7"/>
    </row>
    <row r="424" spans="1:28" ht="13.2">
      <c r="A424" s="166"/>
      <c r="B424" s="166"/>
      <c r="C424" s="166"/>
      <c r="D424" s="166"/>
      <c r="E424" s="167">
        <v>86</v>
      </c>
      <c r="F424" s="168">
        <v>0</v>
      </c>
      <c r="G424" s="120">
        <v>0</v>
      </c>
      <c r="H424" s="120">
        <v>0</v>
      </c>
      <c r="I424" s="120">
        <v>0</v>
      </c>
      <c r="J424" s="120">
        <v>0</v>
      </c>
      <c r="K424" s="120">
        <v>0</v>
      </c>
      <c r="L424" s="120">
        <v>0</v>
      </c>
      <c r="M424" s="120">
        <v>0</v>
      </c>
      <c r="N424" s="120">
        <v>0</v>
      </c>
      <c r="O424" s="120">
        <v>0</v>
      </c>
      <c r="P424" s="120">
        <v>4973.1876299999994</v>
      </c>
      <c r="Q424" s="120">
        <v>0</v>
      </c>
      <c r="R424" s="169">
        <v>4973.1876299999994</v>
      </c>
      <c r="S424" s="7"/>
      <c r="T424" s="7"/>
      <c r="U424" s="7"/>
      <c r="V424" s="7"/>
      <c r="W424" s="7"/>
      <c r="X424" s="7"/>
      <c r="Y424" s="7"/>
      <c r="Z424" s="7"/>
      <c r="AA424" s="7"/>
      <c r="AB424" s="7"/>
    </row>
    <row r="425" spans="1:28" ht="13.2">
      <c r="A425" s="166"/>
      <c r="B425" s="166"/>
      <c r="C425" s="166"/>
      <c r="D425" s="166"/>
      <c r="E425" s="167">
        <v>193</v>
      </c>
      <c r="F425" s="168">
        <v>0</v>
      </c>
      <c r="G425" s="120">
        <v>0</v>
      </c>
      <c r="H425" s="120">
        <v>0</v>
      </c>
      <c r="I425" s="120">
        <v>0</v>
      </c>
      <c r="J425" s="120">
        <v>0</v>
      </c>
      <c r="K425" s="120">
        <v>0</v>
      </c>
      <c r="L425" s="120">
        <v>0</v>
      </c>
      <c r="M425" s="120">
        <v>0</v>
      </c>
      <c r="N425" s="120">
        <v>0</v>
      </c>
      <c r="O425" s="120">
        <v>0</v>
      </c>
      <c r="P425" s="120">
        <v>1172.87743</v>
      </c>
      <c r="Q425" s="120">
        <v>0</v>
      </c>
      <c r="R425" s="169">
        <v>1172.87743</v>
      </c>
      <c r="S425" s="7"/>
      <c r="T425" s="7"/>
      <c r="U425" s="7"/>
      <c r="V425" s="7"/>
      <c r="W425" s="7"/>
      <c r="X425" s="7"/>
      <c r="Y425" s="7"/>
      <c r="Z425" s="7"/>
      <c r="AA425" s="7"/>
      <c r="AB425" s="7"/>
    </row>
    <row r="426" spans="1:28" ht="13.2">
      <c r="A426" s="166"/>
      <c r="B426" s="166"/>
      <c r="C426" s="162" t="s">
        <v>119</v>
      </c>
      <c r="D426" s="162" t="s">
        <v>120</v>
      </c>
      <c r="E426" s="162">
        <v>25</v>
      </c>
      <c r="F426" s="163">
        <v>0</v>
      </c>
      <c r="G426" s="164">
        <v>0</v>
      </c>
      <c r="H426" s="164">
        <v>0</v>
      </c>
      <c r="I426" s="164">
        <v>0</v>
      </c>
      <c r="J426" s="164">
        <v>0</v>
      </c>
      <c r="K426" s="164">
        <v>0</v>
      </c>
      <c r="L426" s="164">
        <v>0</v>
      </c>
      <c r="M426" s="164">
        <v>0</v>
      </c>
      <c r="N426" s="164">
        <v>0</v>
      </c>
      <c r="O426" s="164">
        <v>0</v>
      </c>
      <c r="P426" s="164">
        <v>3294.5287999999996</v>
      </c>
      <c r="Q426" s="164">
        <v>0</v>
      </c>
      <c r="R426" s="165">
        <v>3294.5287999999996</v>
      </c>
      <c r="S426" s="7"/>
      <c r="T426" s="7"/>
      <c r="U426" s="7"/>
      <c r="V426" s="7"/>
      <c r="W426" s="7"/>
      <c r="X426" s="7"/>
      <c r="Y426" s="7"/>
      <c r="Z426" s="7"/>
      <c r="AA426" s="7"/>
      <c r="AB426" s="7"/>
    </row>
    <row r="427" spans="1:28" ht="13.2">
      <c r="A427" s="166"/>
      <c r="B427" s="166"/>
      <c r="C427" s="166"/>
      <c r="D427" s="166"/>
      <c r="E427" s="167">
        <v>124</v>
      </c>
      <c r="F427" s="168">
        <v>0</v>
      </c>
      <c r="G427" s="120">
        <v>0</v>
      </c>
      <c r="H427" s="120">
        <v>0</v>
      </c>
      <c r="I427" s="120">
        <v>0</v>
      </c>
      <c r="J427" s="120">
        <v>0</v>
      </c>
      <c r="K427" s="120">
        <v>0</v>
      </c>
      <c r="L427" s="120">
        <v>0</v>
      </c>
      <c r="M427" s="120">
        <v>0</v>
      </c>
      <c r="N427" s="120">
        <v>0</v>
      </c>
      <c r="O427" s="120">
        <v>0</v>
      </c>
      <c r="P427" s="120">
        <v>2602.7382299999999</v>
      </c>
      <c r="Q427" s="120">
        <v>0</v>
      </c>
      <c r="R427" s="169">
        <v>2602.7382299999999</v>
      </c>
      <c r="S427" s="7"/>
      <c r="T427" s="7"/>
      <c r="U427" s="7"/>
      <c r="V427" s="7"/>
      <c r="W427" s="7"/>
      <c r="X427" s="7"/>
      <c r="Y427" s="7"/>
      <c r="Z427" s="7"/>
      <c r="AA427" s="7"/>
      <c r="AB427" s="7"/>
    </row>
    <row r="428" spans="1:28" ht="13.2">
      <c r="A428" s="166"/>
      <c r="B428" s="162" t="s">
        <v>12</v>
      </c>
      <c r="C428" s="162" t="s">
        <v>121</v>
      </c>
      <c r="D428" s="162" t="s">
        <v>122</v>
      </c>
      <c r="E428" s="162">
        <v>11</v>
      </c>
      <c r="F428" s="163">
        <v>0</v>
      </c>
      <c r="G428" s="164">
        <v>0</v>
      </c>
      <c r="H428" s="164">
        <v>0</v>
      </c>
      <c r="I428" s="164">
        <v>16.123380000000001</v>
      </c>
      <c r="J428" s="164">
        <v>0</v>
      </c>
      <c r="K428" s="164">
        <v>16.123380000000001</v>
      </c>
      <c r="L428" s="164">
        <v>0</v>
      </c>
      <c r="M428" s="164">
        <v>0</v>
      </c>
      <c r="N428" s="164">
        <v>0</v>
      </c>
      <c r="O428" s="164">
        <v>16.123380000000001</v>
      </c>
      <c r="P428" s="164">
        <v>5310.4892499999996</v>
      </c>
      <c r="Q428" s="164">
        <v>0</v>
      </c>
      <c r="R428" s="165">
        <v>5310.4892499999996</v>
      </c>
      <c r="S428" s="7"/>
      <c r="T428" s="7"/>
      <c r="U428" s="7"/>
      <c r="V428" s="7"/>
      <c r="W428" s="7"/>
      <c r="X428" s="7"/>
      <c r="Y428" s="7"/>
      <c r="Z428" s="7"/>
      <c r="AA428" s="7"/>
      <c r="AB428" s="7"/>
    </row>
    <row r="429" spans="1:28" ht="13.2">
      <c r="A429" s="166"/>
      <c r="B429" s="166"/>
      <c r="C429" s="166"/>
      <c r="D429" s="166"/>
      <c r="E429" s="167">
        <v>89</v>
      </c>
      <c r="F429" s="168">
        <v>0</v>
      </c>
      <c r="G429" s="120">
        <v>0</v>
      </c>
      <c r="H429" s="120">
        <v>0</v>
      </c>
      <c r="I429" s="120">
        <v>0</v>
      </c>
      <c r="J429" s="120">
        <v>0</v>
      </c>
      <c r="K429" s="120">
        <v>0</v>
      </c>
      <c r="L429" s="120">
        <v>0</v>
      </c>
      <c r="M429" s="120">
        <v>0</v>
      </c>
      <c r="N429" s="120">
        <v>0</v>
      </c>
      <c r="O429" s="120">
        <v>0</v>
      </c>
      <c r="P429" s="120">
        <v>2828.0738999999999</v>
      </c>
      <c r="Q429" s="120">
        <v>0</v>
      </c>
      <c r="R429" s="169">
        <v>2828.0738999999999</v>
      </c>
      <c r="S429" s="7"/>
      <c r="T429" s="7"/>
      <c r="U429" s="7"/>
      <c r="V429" s="7"/>
      <c r="W429" s="7"/>
      <c r="X429" s="7"/>
      <c r="Y429" s="7"/>
      <c r="Z429" s="7"/>
      <c r="AA429" s="7"/>
      <c r="AB429" s="7"/>
    </row>
    <row r="430" spans="1:28" ht="13.2">
      <c r="A430" s="166"/>
      <c r="B430" s="166"/>
      <c r="C430" s="166"/>
      <c r="D430" s="166"/>
      <c r="E430" s="167">
        <v>90</v>
      </c>
      <c r="F430" s="168">
        <v>0</v>
      </c>
      <c r="G430" s="120">
        <v>0</v>
      </c>
      <c r="H430" s="120">
        <v>0</v>
      </c>
      <c r="I430" s="120">
        <v>0</v>
      </c>
      <c r="J430" s="120">
        <v>0</v>
      </c>
      <c r="K430" s="120">
        <v>0</v>
      </c>
      <c r="L430" s="120">
        <v>0</v>
      </c>
      <c r="M430" s="120">
        <v>0</v>
      </c>
      <c r="N430" s="120">
        <v>0</v>
      </c>
      <c r="O430" s="120">
        <v>0</v>
      </c>
      <c r="P430" s="120">
        <v>3587.06889</v>
      </c>
      <c r="Q430" s="120">
        <v>0</v>
      </c>
      <c r="R430" s="169">
        <v>3587.06889</v>
      </c>
      <c r="S430" s="7"/>
      <c r="T430" s="7"/>
      <c r="U430" s="7"/>
      <c r="V430" s="7"/>
      <c r="W430" s="7"/>
      <c r="X430" s="7"/>
      <c r="Y430" s="7"/>
      <c r="Z430" s="7"/>
      <c r="AA430" s="7"/>
      <c r="AB430" s="7"/>
    </row>
    <row r="431" spans="1:28" ht="13.2">
      <c r="A431" s="166"/>
      <c r="B431" s="166"/>
      <c r="C431" s="162" t="s">
        <v>12</v>
      </c>
      <c r="D431" s="162" t="s">
        <v>12</v>
      </c>
      <c r="E431" s="162">
        <v>12</v>
      </c>
      <c r="F431" s="163">
        <v>0</v>
      </c>
      <c r="G431" s="164">
        <v>0</v>
      </c>
      <c r="H431" s="164">
        <v>0</v>
      </c>
      <c r="I431" s="164">
        <v>0</v>
      </c>
      <c r="J431" s="164">
        <v>0</v>
      </c>
      <c r="K431" s="164">
        <v>0</v>
      </c>
      <c r="L431" s="164">
        <v>0</v>
      </c>
      <c r="M431" s="164">
        <v>0</v>
      </c>
      <c r="N431" s="164">
        <v>0</v>
      </c>
      <c r="O431" s="164">
        <v>0</v>
      </c>
      <c r="P431" s="164">
        <v>18161.23863</v>
      </c>
      <c r="Q431" s="164">
        <v>0</v>
      </c>
      <c r="R431" s="165">
        <v>18161.23863</v>
      </c>
      <c r="S431" s="7"/>
      <c r="T431" s="7"/>
      <c r="U431" s="7"/>
      <c r="V431" s="7"/>
      <c r="W431" s="7"/>
      <c r="X431" s="7"/>
      <c r="Y431" s="7"/>
      <c r="Z431" s="7"/>
      <c r="AA431" s="7"/>
      <c r="AB431" s="7"/>
    </row>
    <row r="432" spans="1:28" ht="13.2">
      <c r="A432" s="166"/>
      <c r="B432" s="166"/>
      <c r="C432" s="162" t="s">
        <v>123</v>
      </c>
      <c r="D432" s="162" t="s">
        <v>123</v>
      </c>
      <c r="E432" s="162">
        <v>38</v>
      </c>
      <c r="F432" s="163">
        <v>0</v>
      </c>
      <c r="G432" s="164">
        <v>0</v>
      </c>
      <c r="H432" s="164">
        <v>0</v>
      </c>
      <c r="I432" s="164">
        <v>0</v>
      </c>
      <c r="J432" s="164">
        <v>0</v>
      </c>
      <c r="K432" s="164">
        <v>0</v>
      </c>
      <c r="L432" s="164">
        <v>0</v>
      </c>
      <c r="M432" s="164">
        <v>0</v>
      </c>
      <c r="N432" s="164">
        <v>0</v>
      </c>
      <c r="O432" s="164">
        <v>0</v>
      </c>
      <c r="P432" s="164">
        <v>3734.6337400000002</v>
      </c>
      <c r="Q432" s="164">
        <v>0</v>
      </c>
      <c r="R432" s="165">
        <v>3734.6337400000002</v>
      </c>
      <c r="S432" s="7"/>
      <c r="T432" s="7"/>
      <c r="U432" s="7"/>
      <c r="V432" s="7"/>
      <c r="W432" s="7"/>
      <c r="X432" s="7"/>
      <c r="Y432" s="7"/>
      <c r="Z432" s="7"/>
      <c r="AA432" s="7"/>
      <c r="AB432" s="7"/>
    </row>
    <row r="433" spans="1:28" ht="13.2">
      <c r="A433" s="166"/>
      <c r="B433" s="166"/>
      <c r="C433" s="166"/>
      <c r="D433" s="166"/>
      <c r="E433" s="167">
        <v>126</v>
      </c>
      <c r="F433" s="168">
        <v>0</v>
      </c>
      <c r="G433" s="120">
        <v>0</v>
      </c>
      <c r="H433" s="120">
        <v>0</v>
      </c>
      <c r="I433" s="120">
        <v>0</v>
      </c>
      <c r="J433" s="120">
        <v>0</v>
      </c>
      <c r="K433" s="120">
        <v>0</v>
      </c>
      <c r="L433" s="120">
        <v>0</v>
      </c>
      <c r="M433" s="120">
        <v>0</v>
      </c>
      <c r="N433" s="120">
        <v>0</v>
      </c>
      <c r="O433" s="120">
        <v>0</v>
      </c>
      <c r="P433" s="120">
        <v>1752.75621</v>
      </c>
      <c r="Q433" s="120">
        <v>0</v>
      </c>
      <c r="R433" s="169">
        <v>1752.75621</v>
      </c>
      <c r="S433" s="7"/>
      <c r="T433" s="7"/>
      <c r="U433" s="7"/>
      <c r="V433" s="7"/>
      <c r="W433" s="7"/>
      <c r="X433" s="7"/>
      <c r="Y433" s="7"/>
      <c r="Z433" s="7"/>
      <c r="AA433" s="7"/>
      <c r="AB433" s="7"/>
    </row>
    <row r="434" spans="1:28" ht="13.2">
      <c r="A434" s="166"/>
      <c r="B434" s="166"/>
      <c r="C434" s="162" t="s">
        <v>124</v>
      </c>
      <c r="D434" s="162" t="s">
        <v>124</v>
      </c>
      <c r="E434" s="162">
        <v>20</v>
      </c>
      <c r="F434" s="163">
        <v>0</v>
      </c>
      <c r="G434" s="164">
        <v>0</v>
      </c>
      <c r="H434" s="164">
        <v>0</v>
      </c>
      <c r="I434" s="164">
        <v>0</v>
      </c>
      <c r="J434" s="164">
        <v>0</v>
      </c>
      <c r="K434" s="164">
        <v>0</v>
      </c>
      <c r="L434" s="164">
        <v>0</v>
      </c>
      <c r="M434" s="164">
        <v>0</v>
      </c>
      <c r="N434" s="164">
        <v>0</v>
      </c>
      <c r="O434" s="164">
        <v>0</v>
      </c>
      <c r="P434" s="164">
        <v>4294.2778600000001</v>
      </c>
      <c r="Q434" s="164">
        <v>0</v>
      </c>
      <c r="R434" s="165">
        <v>4294.2778600000001</v>
      </c>
      <c r="S434" s="7"/>
      <c r="T434" s="7"/>
      <c r="U434" s="7"/>
      <c r="V434" s="7"/>
      <c r="W434" s="7"/>
      <c r="X434" s="7"/>
      <c r="Y434" s="7"/>
      <c r="Z434" s="7"/>
      <c r="AA434" s="7"/>
      <c r="AB434" s="7"/>
    </row>
    <row r="435" spans="1:28" ht="13.2">
      <c r="A435" s="166"/>
      <c r="B435" s="166"/>
      <c r="C435" s="166"/>
      <c r="D435" s="166"/>
      <c r="E435" s="167">
        <v>125</v>
      </c>
      <c r="F435" s="168">
        <v>0</v>
      </c>
      <c r="G435" s="120">
        <v>0</v>
      </c>
      <c r="H435" s="120">
        <v>0</v>
      </c>
      <c r="I435" s="120">
        <v>0</v>
      </c>
      <c r="J435" s="120">
        <v>0</v>
      </c>
      <c r="K435" s="120">
        <v>0</v>
      </c>
      <c r="L435" s="120">
        <v>0</v>
      </c>
      <c r="M435" s="120">
        <v>0</v>
      </c>
      <c r="N435" s="120">
        <v>0</v>
      </c>
      <c r="O435" s="120">
        <v>0</v>
      </c>
      <c r="P435" s="120">
        <v>1956.2043500000002</v>
      </c>
      <c r="Q435" s="120">
        <v>0</v>
      </c>
      <c r="R435" s="169">
        <v>1956.2043500000002</v>
      </c>
      <c r="S435" s="7"/>
      <c r="T435" s="7"/>
      <c r="U435" s="7"/>
      <c r="V435" s="7"/>
      <c r="W435" s="7"/>
      <c r="X435" s="7"/>
      <c r="Y435" s="7"/>
      <c r="Z435" s="7"/>
      <c r="AA435" s="7"/>
      <c r="AB435" s="7"/>
    </row>
    <row r="436" spans="1:28" ht="13.2">
      <c r="A436" s="166"/>
      <c r="B436" s="162" t="s">
        <v>125</v>
      </c>
      <c r="C436" s="162" t="s">
        <v>126</v>
      </c>
      <c r="D436" s="162" t="s">
        <v>126</v>
      </c>
      <c r="E436" s="162">
        <v>26</v>
      </c>
      <c r="F436" s="163">
        <v>0</v>
      </c>
      <c r="G436" s="164">
        <v>0</v>
      </c>
      <c r="H436" s="164">
        <v>0</v>
      </c>
      <c r="I436" s="164">
        <v>0</v>
      </c>
      <c r="J436" s="164">
        <v>0</v>
      </c>
      <c r="K436" s="164">
        <v>0</v>
      </c>
      <c r="L436" s="164">
        <v>0</v>
      </c>
      <c r="M436" s="164">
        <v>0</v>
      </c>
      <c r="N436" s="164">
        <v>0</v>
      </c>
      <c r="O436" s="164">
        <v>0</v>
      </c>
      <c r="P436" s="164">
        <v>2933.8539999999998</v>
      </c>
      <c r="Q436" s="164">
        <v>0</v>
      </c>
      <c r="R436" s="165">
        <v>2933.8539999999998</v>
      </c>
      <c r="S436" s="7"/>
      <c r="T436" s="7"/>
      <c r="U436" s="7"/>
      <c r="V436" s="7"/>
      <c r="W436" s="7"/>
      <c r="X436" s="7"/>
      <c r="Y436" s="7"/>
      <c r="Z436" s="7"/>
      <c r="AA436" s="7"/>
      <c r="AB436" s="7"/>
    </row>
    <row r="437" spans="1:28" ht="13.2">
      <c r="A437" s="166"/>
      <c r="B437" s="166"/>
      <c r="C437" s="166"/>
      <c r="D437" s="166"/>
      <c r="E437" s="167">
        <v>129</v>
      </c>
      <c r="F437" s="168">
        <v>0</v>
      </c>
      <c r="G437" s="120">
        <v>0</v>
      </c>
      <c r="H437" s="120">
        <v>0</v>
      </c>
      <c r="I437" s="120">
        <v>0</v>
      </c>
      <c r="J437" s="120">
        <v>0</v>
      </c>
      <c r="K437" s="120">
        <v>0</v>
      </c>
      <c r="L437" s="120">
        <v>0</v>
      </c>
      <c r="M437" s="120">
        <v>0</v>
      </c>
      <c r="N437" s="120">
        <v>0</v>
      </c>
      <c r="O437" s="120">
        <v>0</v>
      </c>
      <c r="P437" s="120">
        <v>1988.75901</v>
      </c>
      <c r="Q437" s="120">
        <v>0</v>
      </c>
      <c r="R437" s="169">
        <v>1988.75901</v>
      </c>
      <c r="S437" s="7"/>
      <c r="T437" s="7"/>
      <c r="U437" s="7"/>
      <c r="V437" s="7"/>
      <c r="W437" s="7"/>
      <c r="X437" s="7"/>
      <c r="Y437" s="7"/>
      <c r="Z437" s="7"/>
      <c r="AA437" s="7"/>
      <c r="AB437" s="7"/>
    </row>
    <row r="438" spans="1:28" ht="13.2">
      <c r="A438" s="166"/>
      <c r="B438" s="166"/>
      <c r="C438" s="166"/>
      <c r="D438" s="162" t="s">
        <v>127</v>
      </c>
      <c r="E438" s="162">
        <v>226</v>
      </c>
      <c r="F438" s="163">
        <v>0</v>
      </c>
      <c r="G438" s="164">
        <v>0</v>
      </c>
      <c r="H438" s="164">
        <v>0</v>
      </c>
      <c r="I438" s="164">
        <v>0</v>
      </c>
      <c r="J438" s="164">
        <v>0</v>
      </c>
      <c r="K438" s="164">
        <v>0</v>
      </c>
      <c r="L438" s="164">
        <v>0</v>
      </c>
      <c r="M438" s="164">
        <v>0</v>
      </c>
      <c r="N438" s="164">
        <v>0</v>
      </c>
      <c r="O438" s="164">
        <v>0</v>
      </c>
      <c r="P438" s="164">
        <v>1675.9781200000002</v>
      </c>
      <c r="Q438" s="164">
        <v>0</v>
      </c>
      <c r="R438" s="165">
        <v>1675.9781200000002</v>
      </c>
      <c r="S438" s="7"/>
      <c r="T438" s="7"/>
      <c r="U438" s="7"/>
      <c r="V438" s="7"/>
      <c r="W438" s="7"/>
      <c r="X438" s="7"/>
      <c r="Y438" s="7"/>
      <c r="Z438" s="7"/>
      <c r="AA438" s="7"/>
      <c r="AB438" s="7"/>
    </row>
    <row r="439" spans="1:28" ht="13.2">
      <c r="A439" s="166"/>
      <c r="B439" s="166"/>
      <c r="C439" s="162" t="s">
        <v>128</v>
      </c>
      <c r="D439" s="162" t="s">
        <v>128</v>
      </c>
      <c r="E439" s="162">
        <v>13</v>
      </c>
      <c r="F439" s="163">
        <v>0</v>
      </c>
      <c r="G439" s="164">
        <v>0</v>
      </c>
      <c r="H439" s="164">
        <v>0</v>
      </c>
      <c r="I439" s="164">
        <v>36.486980000000003</v>
      </c>
      <c r="J439" s="164">
        <v>0</v>
      </c>
      <c r="K439" s="164">
        <v>36.486980000000003</v>
      </c>
      <c r="L439" s="164">
        <v>0</v>
      </c>
      <c r="M439" s="164">
        <v>0</v>
      </c>
      <c r="N439" s="164">
        <v>0</v>
      </c>
      <c r="O439" s="164">
        <v>36.486980000000003</v>
      </c>
      <c r="P439" s="164">
        <v>4297.1968499999994</v>
      </c>
      <c r="Q439" s="164">
        <v>0</v>
      </c>
      <c r="R439" s="165">
        <v>4297.1968499999994</v>
      </c>
      <c r="S439" s="7"/>
      <c r="T439" s="7"/>
      <c r="U439" s="7"/>
      <c r="V439" s="7"/>
      <c r="W439" s="7"/>
      <c r="X439" s="7"/>
      <c r="Y439" s="7"/>
      <c r="Z439" s="7"/>
      <c r="AA439" s="7"/>
      <c r="AB439" s="7"/>
    </row>
    <row r="440" spans="1:28" ht="13.2">
      <c r="A440" s="166"/>
      <c r="B440" s="166"/>
      <c r="C440" s="166"/>
      <c r="D440" s="166"/>
      <c r="E440" s="167">
        <v>34</v>
      </c>
      <c r="F440" s="168">
        <v>0</v>
      </c>
      <c r="G440" s="120">
        <v>0</v>
      </c>
      <c r="H440" s="120">
        <v>0</v>
      </c>
      <c r="I440" s="120">
        <v>0</v>
      </c>
      <c r="J440" s="120">
        <v>0</v>
      </c>
      <c r="K440" s="120">
        <v>0</v>
      </c>
      <c r="L440" s="120">
        <v>0</v>
      </c>
      <c r="M440" s="120">
        <v>0</v>
      </c>
      <c r="N440" s="120">
        <v>0</v>
      </c>
      <c r="O440" s="120">
        <v>0</v>
      </c>
      <c r="P440" s="120">
        <v>3893.4490900000001</v>
      </c>
      <c r="Q440" s="120">
        <v>0</v>
      </c>
      <c r="R440" s="169">
        <v>3893.4490900000001</v>
      </c>
      <c r="S440" s="7"/>
      <c r="T440" s="7"/>
      <c r="U440" s="7"/>
      <c r="V440" s="7"/>
      <c r="W440" s="7"/>
      <c r="X440" s="7"/>
      <c r="Y440" s="7"/>
      <c r="Z440" s="7"/>
      <c r="AA440" s="7"/>
      <c r="AB440" s="7"/>
    </row>
    <row r="441" spans="1:28" ht="13.2">
      <c r="A441" s="166"/>
      <c r="B441" s="166"/>
      <c r="C441" s="166"/>
      <c r="D441" s="166"/>
      <c r="E441" s="167">
        <v>83</v>
      </c>
      <c r="F441" s="168">
        <v>0</v>
      </c>
      <c r="G441" s="120">
        <v>0</v>
      </c>
      <c r="H441" s="120">
        <v>0</v>
      </c>
      <c r="I441" s="120">
        <v>0</v>
      </c>
      <c r="J441" s="120">
        <v>0</v>
      </c>
      <c r="K441" s="120">
        <v>0</v>
      </c>
      <c r="L441" s="120">
        <v>0</v>
      </c>
      <c r="M441" s="120">
        <v>0</v>
      </c>
      <c r="N441" s="120">
        <v>0</v>
      </c>
      <c r="O441" s="120">
        <v>0</v>
      </c>
      <c r="P441" s="120">
        <v>2181.3212799999997</v>
      </c>
      <c r="Q441" s="120">
        <v>0</v>
      </c>
      <c r="R441" s="169">
        <v>2181.3212799999997</v>
      </c>
      <c r="S441" s="7"/>
      <c r="T441" s="7"/>
      <c r="U441" s="7"/>
      <c r="V441" s="7"/>
      <c r="W441" s="7"/>
      <c r="X441" s="7"/>
      <c r="Y441" s="7"/>
      <c r="Z441" s="7"/>
      <c r="AA441" s="7"/>
      <c r="AB441" s="7"/>
    </row>
    <row r="442" spans="1:28" ht="13.2">
      <c r="A442" s="166"/>
      <c r="B442" s="166"/>
      <c r="C442" s="166"/>
      <c r="D442" s="166"/>
      <c r="E442" s="167">
        <v>84</v>
      </c>
      <c r="F442" s="168">
        <v>0</v>
      </c>
      <c r="G442" s="120">
        <v>0</v>
      </c>
      <c r="H442" s="120">
        <v>0</v>
      </c>
      <c r="I442" s="120">
        <v>0</v>
      </c>
      <c r="J442" s="120">
        <v>0</v>
      </c>
      <c r="K442" s="120">
        <v>0</v>
      </c>
      <c r="L442" s="120">
        <v>0</v>
      </c>
      <c r="M442" s="120">
        <v>0</v>
      </c>
      <c r="N442" s="120">
        <v>0</v>
      </c>
      <c r="O442" s="120">
        <v>0</v>
      </c>
      <c r="P442" s="120">
        <v>11516.722179999999</v>
      </c>
      <c r="Q442" s="120">
        <v>0</v>
      </c>
      <c r="R442" s="169">
        <v>11516.722179999999</v>
      </c>
      <c r="S442" s="7"/>
      <c r="T442" s="7"/>
      <c r="U442" s="7"/>
      <c r="V442" s="7"/>
      <c r="W442" s="7"/>
      <c r="X442" s="7"/>
      <c r="Y442" s="7"/>
      <c r="Z442" s="7"/>
      <c r="AA442" s="7"/>
      <c r="AB442" s="7"/>
    </row>
    <row r="443" spans="1:28" ht="13.2">
      <c r="A443" s="166"/>
      <c r="B443" s="166"/>
      <c r="C443" s="166"/>
      <c r="D443" s="166"/>
      <c r="E443" s="167">
        <v>228</v>
      </c>
      <c r="F443" s="168">
        <v>0</v>
      </c>
      <c r="G443" s="120">
        <v>0</v>
      </c>
      <c r="H443" s="120">
        <v>0</v>
      </c>
      <c r="I443" s="120">
        <v>0</v>
      </c>
      <c r="J443" s="120">
        <v>0</v>
      </c>
      <c r="K443" s="120">
        <v>0</v>
      </c>
      <c r="L443" s="120">
        <v>0</v>
      </c>
      <c r="M443" s="120">
        <v>0</v>
      </c>
      <c r="N443" s="120">
        <v>0</v>
      </c>
      <c r="O443" s="120">
        <v>0</v>
      </c>
      <c r="P443" s="120">
        <v>384.75463000000002</v>
      </c>
      <c r="Q443" s="120">
        <v>0</v>
      </c>
      <c r="R443" s="169">
        <v>384.75463000000002</v>
      </c>
      <c r="S443" s="7"/>
      <c r="T443" s="7"/>
      <c r="U443" s="7"/>
      <c r="V443" s="7"/>
      <c r="W443" s="7"/>
      <c r="X443" s="7"/>
      <c r="Y443" s="7"/>
      <c r="Z443" s="7"/>
      <c r="AA443" s="7"/>
      <c r="AB443" s="7"/>
    </row>
    <row r="444" spans="1:28" ht="13.2">
      <c r="A444" s="166"/>
      <c r="B444" s="166"/>
      <c r="C444" s="162" t="s">
        <v>257</v>
      </c>
      <c r="D444" s="162" t="s">
        <v>257</v>
      </c>
      <c r="E444" s="162">
        <v>130</v>
      </c>
      <c r="F444" s="163">
        <v>0</v>
      </c>
      <c r="G444" s="164">
        <v>0</v>
      </c>
      <c r="H444" s="164">
        <v>0</v>
      </c>
      <c r="I444" s="164">
        <v>0</v>
      </c>
      <c r="J444" s="164">
        <v>0</v>
      </c>
      <c r="K444" s="164">
        <v>0</v>
      </c>
      <c r="L444" s="164">
        <v>0</v>
      </c>
      <c r="M444" s="164">
        <v>0</v>
      </c>
      <c r="N444" s="164">
        <v>0</v>
      </c>
      <c r="O444" s="164">
        <v>0</v>
      </c>
      <c r="P444" s="164">
        <v>2756.0954100000004</v>
      </c>
      <c r="Q444" s="164">
        <v>0</v>
      </c>
      <c r="R444" s="165">
        <v>2756.0954100000004</v>
      </c>
      <c r="S444" s="7"/>
      <c r="T444" s="7"/>
      <c r="U444" s="7"/>
      <c r="V444" s="7"/>
      <c r="W444" s="7"/>
      <c r="X444" s="7"/>
      <c r="Y444" s="7"/>
      <c r="Z444" s="7"/>
      <c r="AA444" s="7"/>
      <c r="AB444" s="7"/>
    </row>
    <row r="445" spans="1:28" ht="13.2">
      <c r="A445" s="166"/>
      <c r="B445" s="166"/>
      <c r="C445" s="162" t="s">
        <v>259</v>
      </c>
      <c r="D445" s="162" t="s">
        <v>259</v>
      </c>
      <c r="E445" s="162">
        <v>14</v>
      </c>
      <c r="F445" s="163">
        <v>0</v>
      </c>
      <c r="G445" s="164">
        <v>0</v>
      </c>
      <c r="H445" s="164">
        <v>0</v>
      </c>
      <c r="I445" s="164">
        <v>0</v>
      </c>
      <c r="J445" s="164">
        <v>0</v>
      </c>
      <c r="K445" s="164">
        <v>0</v>
      </c>
      <c r="L445" s="164">
        <v>0</v>
      </c>
      <c r="M445" s="164">
        <v>0</v>
      </c>
      <c r="N445" s="164">
        <v>0</v>
      </c>
      <c r="O445" s="164">
        <v>0</v>
      </c>
      <c r="P445" s="164">
        <v>1919.3570500000001</v>
      </c>
      <c r="Q445" s="164">
        <v>0</v>
      </c>
      <c r="R445" s="165">
        <v>1919.3570500000001</v>
      </c>
      <c r="S445" s="7"/>
      <c r="T445" s="7"/>
      <c r="U445" s="7"/>
      <c r="V445" s="7"/>
      <c r="W445" s="7"/>
      <c r="X445" s="7"/>
      <c r="Y445" s="7"/>
      <c r="Z445" s="7"/>
      <c r="AA445" s="7"/>
      <c r="AB445" s="7"/>
    </row>
    <row r="446" spans="1:28" ht="13.2">
      <c r="A446" s="166"/>
      <c r="B446" s="166"/>
      <c r="C446" s="166"/>
      <c r="D446" s="166"/>
      <c r="E446" s="167">
        <v>128</v>
      </c>
      <c r="F446" s="168">
        <v>0</v>
      </c>
      <c r="G446" s="120">
        <v>0</v>
      </c>
      <c r="H446" s="120">
        <v>0</v>
      </c>
      <c r="I446" s="120">
        <v>0</v>
      </c>
      <c r="J446" s="120">
        <v>0</v>
      </c>
      <c r="K446" s="120">
        <v>0</v>
      </c>
      <c r="L446" s="120">
        <v>0</v>
      </c>
      <c r="M446" s="120">
        <v>0</v>
      </c>
      <c r="N446" s="120">
        <v>0</v>
      </c>
      <c r="O446" s="120">
        <v>0</v>
      </c>
      <c r="P446" s="120">
        <v>1458.1330399999999</v>
      </c>
      <c r="Q446" s="120">
        <v>0</v>
      </c>
      <c r="R446" s="169">
        <v>1458.1330399999999</v>
      </c>
      <c r="S446" s="7"/>
      <c r="T446" s="7"/>
      <c r="U446" s="7"/>
      <c r="V446" s="7"/>
      <c r="W446" s="7"/>
      <c r="X446" s="7"/>
      <c r="Y446" s="7"/>
      <c r="Z446" s="7"/>
      <c r="AA446" s="7"/>
      <c r="AB446" s="7"/>
    </row>
    <row r="447" spans="1:28" ht="13.2">
      <c r="A447" s="166"/>
      <c r="B447" s="162" t="s">
        <v>14</v>
      </c>
      <c r="C447" s="162" t="s">
        <v>132</v>
      </c>
      <c r="D447" s="162" t="s">
        <v>132</v>
      </c>
      <c r="E447" s="162">
        <v>39</v>
      </c>
      <c r="F447" s="163">
        <v>0</v>
      </c>
      <c r="G447" s="164">
        <v>0</v>
      </c>
      <c r="H447" s="164">
        <v>0</v>
      </c>
      <c r="I447" s="164">
        <v>0</v>
      </c>
      <c r="J447" s="164">
        <v>0</v>
      </c>
      <c r="K447" s="164">
        <v>0</v>
      </c>
      <c r="L447" s="164">
        <v>0</v>
      </c>
      <c r="M447" s="164">
        <v>0</v>
      </c>
      <c r="N447" s="164">
        <v>0</v>
      </c>
      <c r="O447" s="164">
        <v>0</v>
      </c>
      <c r="P447" s="164">
        <v>9235.4690900000005</v>
      </c>
      <c r="Q447" s="164">
        <v>0</v>
      </c>
      <c r="R447" s="165">
        <v>9235.4690900000005</v>
      </c>
      <c r="S447" s="7"/>
      <c r="T447" s="7"/>
      <c r="U447" s="7"/>
      <c r="V447" s="7"/>
      <c r="W447" s="7"/>
      <c r="X447" s="7"/>
      <c r="Y447" s="7"/>
      <c r="Z447" s="7"/>
      <c r="AA447" s="7"/>
      <c r="AB447" s="7"/>
    </row>
    <row r="448" spans="1:28" ht="13.2">
      <c r="A448" s="166"/>
      <c r="B448" s="166"/>
      <c r="C448" s="166"/>
      <c r="D448" s="166"/>
      <c r="E448" s="167">
        <v>133</v>
      </c>
      <c r="F448" s="168">
        <v>0</v>
      </c>
      <c r="G448" s="120">
        <v>0</v>
      </c>
      <c r="H448" s="120">
        <v>0</v>
      </c>
      <c r="I448" s="120">
        <v>0</v>
      </c>
      <c r="J448" s="120">
        <v>0</v>
      </c>
      <c r="K448" s="120">
        <v>0</v>
      </c>
      <c r="L448" s="120">
        <v>0</v>
      </c>
      <c r="M448" s="120">
        <v>0</v>
      </c>
      <c r="N448" s="120">
        <v>0</v>
      </c>
      <c r="O448" s="120">
        <v>0</v>
      </c>
      <c r="P448" s="120">
        <v>5420.8215499999997</v>
      </c>
      <c r="Q448" s="120">
        <v>0</v>
      </c>
      <c r="R448" s="169">
        <v>5420.8215499999997</v>
      </c>
      <c r="S448" s="7"/>
      <c r="T448" s="7"/>
      <c r="U448" s="7"/>
      <c r="V448" s="7"/>
      <c r="W448" s="7"/>
      <c r="X448" s="7"/>
      <c r="Y448" s="7"/>
      <c r="Z448" s="7"/>
      <c r="AA448" s="7"/>
      <c r="AB448" s="7"/>
    </row>
    <row r="449" spans="1:28" ht="13.2">
      <c r="A449" s="166"/>
      <c r="B449" s="166"/>
      <c r="C449" s="162" t="s">
        <v>205</v>
      </c>
      <c r="D449" s="162" t="s">
        <v>206</v>
      </c>
      <c r="E449" s="162">
        <v>72</v>
      </c>
      <c r="F449" s="163">
        <v>0</v>
      </c>
      <c r="G449" s="164">
        <v>0</v>
      </c>
      <c r="H449" s="164">
        <v>0</v>
      </c>
      <c r="I449" s="164">
        <v>0</v>
      </c>
      <c r="J449" s="164">
        <v>0</v>
      </c>
      <c r="K449" s="164">
        <v>0</v>
      </c>
      <c r="L449" s="164">
        <v>0</v>
      </c>
      <c r="M449" s="164">
        <v>0</v>
      </c>
      <c r="N449" s="164">
        <v>0</v>
      </c>
      <c r="O449" s="164">
        <v>0</v>
      </c>
      <c r="P449" s="164">
        <v>987.19177999999999</v>
      </c>
      <c r="Q449" s="164">
        <v>0</v>
      </c>
      <c r="R449" s="165">
        <v>987.19177999999999</v>
      </c>
      <c r="S449" s="7"/>
      <c r="T449" s="7"/>
      <c r="U449" s="7"/>
      <c r="V449" s="7"/>
      <c r="W449" s="7"/>
      <c r="X449" s="7"/>
      <c r="Y449" s="7"/>
      <c r="Z449" s="7"/>
      <c r="AA449" s="7"/>
      <c r="AB449" s="7"/>
    </row>
    <row r="450" spans="1:28" ht="13.2">
      <c r="A450" s="166"/>
      <c r="B450" s="166"/>
      <c r="C450" s="166"/>
      <c r="D450" s="166"/>
      <c r="E450" s="167">
        <v>132</v>
      </c>
      <c r="F450" s="168">
        <v>0</v>
      </c>
      <c r="G450" s="120">
        <v>0</v>
      </c>
      <c r="H450" s="120">
        <v>0</v>
      </c>
      <c r="I450" s="120">
        <v>0</v>
      </c>
      <c r="J450" s="120">
        <v>0</v>
      </c>
      <c r="K450" s="120">
        <v>0</v>
      </c>
      <c r="L450" s="120">
        <v>0</v>
      </c>
      <c r="M450" s="120">
        <v>0</v>
      </c>
      <c r="N450" s="120">
        <v>0</v>
      </c>
      <c r="O450" s="120">
        <v>0</v>
      </c>
      <c r="P450" s="120">
        <v>660.37824999999998</v>
      </c>
      <c r="Q450" s="120">
        <v>0</v>
      </c>
      <c r="R450" s="169">
        <v>660.37824999999998</v>
      </c>
      <c r="S450" s="7"/>
      <c r="T450" s="7"/>
      <c r="U450" s="7"/>
      <c r="V450" s="7"/>
      <c r="W450" s="7"/>
      <c r="X450" s="7"/>
      <c r="Y450" s="7"/>
      <c r="Z450" s="7"/>
      <c r="AA450" s="7"/>
      <c r="AB450" s="7"/>
    </row>
    <row r="451" spans="1:28" ht="13.2">
      <c r="A451" s="166"/>
      <c r="B451" s="166"/>
      <c r="C451" s="162" t="s">
        <v>133</v>
      </c>
      <c r="D451" s="162" t="s">
        <v>134</v>
      </c>
      <c r="E451" s="162">
        <v>35</v>
      </c>
      <c r="F451" s="163">
        <v>0</v>
      </c>
      <c r="G451" s="164">
        <v>0</v>
      </c>
      <c r="H451" s="164">
        <v>0</v>
      </c>
      <c r="I451" s="164">
        <v>0</v>
      </c>
      <c r="J451" s="164">
        <v>0</v>
      </c>
      <c r="K451" s="164">
        <v>0</v>
      </c>
      <c r="L451" s="164">
        <v>0</v>
      </c>
      <c r="M451" s="164">
        <v>0</v>
      </c>
      <c r="N451" s="164">
        <v>0</v>
      </c>
      <c r="O451" s="164">
        <v>0</v>
      </c>
      <c r="P451" s="164">
        <v>4686.63832</v>
      </c>
      <c r="Q451" s="164">
        <v>0</v>
      </c>
      <c r="R451" s="165">
        <v>4686.63832</v>
      </c>
      <c r="S451" s="7"/>
      <c r="T451" s="7"/>
      <c r="U451" s="7"/>
      <c r="V451" s="7"/>
      <c r="W451" s="7"/>
      <c r="X451" s="7"/>
      <c r="Y451" s="7"/>
      <c r="Z451" s="7"/>
      <c r="AA451" s="7"/>
      <c r="AB451" s="7"/>
    </row>
    <row r="452" spans="1:28" ht="13.2">
      <c r="A452" s="166"/>
      <c r="B452" s="166"/>
      <c r="C452" s="166"/>
      <c r="D452" s="166"/>
      <c r="E452" s="167">
        <v>93</v>
      </c>
      <c r="F452" s="168">
        <v>0</v>
      </c>
      <c r="G452" s="120">
        <v>0</v>
      </c>
      <c r="H452" s="120">
        <v>0</v>
      </c>
      <c r="I452" s="120">
        <v>0</v>
      </c>
      <c r="J452" s="120">
        <v>0</v>
      </c>
      <c r="K452" s="120">
        <v>0</v>
      </c>
      <c r="L452" s="120">
        <v>0</v>
      </c>
      <c r="M452" s="120">
        <v>0</v>
      </c>
      <c r="N452" s="120">
        <v>0</v>
      </c>
      <c r="O452" s="120">
        <v>0</v>
      </c>
      <c r="P452" s="120">
        <v>4431.0998200000004</v>
      </c>
      <c r="Q452" s="120">
        <v>0</v>
      </c>
      <c r="R452" s="169">
        <v>4431.0998200000004</v>
      </c>
      <c r="S452" s="7"/>
      <c r="T452" s="7"/>
      <c r="U452" s="7"/>
      <c r="V452" s="7"/>
      <c r="W452" s="7"/>
      <c r="X452" s="7"/>
      <c r="Y452" s="7"/>
      <c r="Z452" s="7"/>
      <c r="AA452" s="7"/>
      <c r="AB452" s="7"/>
    </row>
    <row r="453" spans="1:28" ht="13.2">
      <c r="A453" s="166"/>
      <c r="B453" s="166"/>
      <c r="C453" s="166"/>
      <c r="D453" s="162" t="s">
        <v>133</v>
      </c>
      <c r="E453" s="162">
        <v>15</v>
      </c>
      <c r="F453" s="163">
        <v>0</v>
      </c>
      <c r="G453" s="164">
        <v>0</v>
      </c>
      <c r="H453" s="164">
        <v>0</v>
      </c>
      <c r="I453" s="164">
        <v>438.46805999999998</v>
      </c>
      <c r="J453" s="164">
        <v>0</v>
      </c>
      <c r="K453" s="164">
        <v>438.46805999999998</v>
      </c>
      <c r="L453" s="164">
        <v>0</v>
      </c>
      <c r="M453" s="164">
        <v>0</v>
      </c>
      <c r="N453" s="164">
        <v>0</v>
      </c>
      <c r="O453" s="164">
        <v>438.46805999999998</v>
      </c>
      <c r="P453" s="164">
        <v>15771.33092</v>
      </c>
      <c r="Q453" s="164">
        <v>0</v>
      </c>
      <c r="R453" s="165">
        <v>15771.33092</v>
      </c>
      <c r="S453" s="7"/>
      <c r="T453" s="7"/>
      <c r="U453" s="7"/>
      <c r="V453" s="7"/>
      <c r="W453" s="7"/>
      <c r="X453" s="7"/>
      <c r="Y453" s="7"/>
      <c r="Z453" s="7"/>
      <c r="AA453" s="7"/>
      <c r="AB453" s="7"/>
    </row>
    <row r="454" spans="1:28" ht="13.2">
      <c r="A454" s="166"/>
      <c r="B454" s="166"/>
      <c r="C454" s="166"/>
      <c r="D454" s="166"/>
      <c r="E454" s="167">
        <v>91</v>
      </c>
      <c r="F454" s="168">
        <v>0</v>
      </c>
      <c r="G454" s="120">
        <v>0</v>
      </c>
      <c r="H454" s="120">
        <v>0</v>
      </c>
      <c r="I454" s="120">
        <v>0</v>
      </c>
      <c r="J454" s="120">
        <v>0</v>
      </c>
      <c r="K454" s="120">
        <v>0</v>
      </c>
      <c r="L454" s="120">
        <v>0</v>
      </c>
      <c r="M454" s="120">
        <v>0</v>
      </c>
      <c r="N454" s="120">
        <v>0</v>
      </c>
      <c r="O454" s="120">
        <v>0</v>
      </c>
      <c r="P454" s="120">
        <v>18115.603280000003</v>
      </c>
      <c r="Q454" s="120">
        <v>0</v>
      </c>
      <c r="R454" s="169">
        <v>18115.603280000003</v>
      </c>
      <c r="S454" s="7"/>
      <c r="T454" s="7"/>
      <c r="U454" s="7"/>
      <c r="V454" s="7"/>
      <c r="W454" s="7"/>
      <c r="X454" s="7"/>
      <c r="Y454" s="7"/>
      <c r="Z454" s="7"/>
      <c r="AA454" s="7"/>
      <c r="AB454" s="7"/>
    </row>
    <row r="455" spans="1:28" ht="13.2">
      <c r="A455" s="166"/>
      <c r="B455" s="166"/>
      <c r="C455" s="166"/>
      <c r="D455" s="162" t="s">
        <v>289</v>
      </c>
      <c r="E455" s="162">
        <v>111</v>
      </c>
      <c r="F455" s="163">
        <v>0</v>
      </c>
      <c r="G455" s="164">
        <v>0</v>
      </c>
      <c r="H455" s="164">
        <v>0</v>
      </c>
      <c r="I455" s="164">
        <v>0</v>
      </c>
      <c r="J455" s="164">
        <v>0</v>
      </c>
      <c r="K455" s="164">
        <v>0</v>
      </c>
      <c r="L455" s="164">
        <v>0</v>
      </c>
      <c r="M455" s="164">
        <v>0</v>
      </c>
      <c r="N455" s="164">
        <v>0</v>
      </c>
      <c r="O455" s="164">
        <v>0</v>
      </c>
      <c r="P455" s="164">
        <v>4112.8699900000001</v>
      </c>
      <c r="Q455" s="164">
        <v>0</v>
      </c>
      <c r="R455" s="165">
        <v>4112.8699900000001</v>
      </c>
      <c r="S455" s="7"/>
      <c r="T455" s="7"/>
      <c r="U455" s="7"/>
      <c r="V455" s="7"/>
      <c r="W455" s="7"/>
      <c r="X455" s="7"/>
      <c r="Y455" s="7"/>
      <c r="Z455" s="7"/>
      <c r="AA455" s="7"/>
      <c r="AB455" s="7"/>
    </row>
    <row r="456" spans="1:28" ht="13.2">
      <c r="A456" s="166"/>
      <c r="B456" s="166"/>
      <c r="C456" s="162" t="s">
        <v>135</v>
      </c>
      <c r="D456" s="162" t="s">
        <v>135</v>
      </c>
      <c r="E456" s="162">
        <v>131</v>
      </c>
      <c r="F456" s="163">
        <v>0</v>
      </c>
      <c r="G456" s="164">
        <v>0</v>
      </c>
      <c r="H456" s="164">
        <v>0</v>
      </c>
      <c r="I456" s="164">
        <v>0</v>
      </c>
      <c r="J456" s="164">
        <v>0</v>
      </c>
      <c r="K456" s="164">
        <v>0</v>
      </c>
      <c r="L456" s="164">
        <v>0</v>
      </c>
      <c r="M456" s="164">
        <v>0</v>
      </c>
      <c r="N456" s="164">
        <v>0</v>
      </c>
      <c r="O456" s="164">
        <v>0</v>
      </c>
      <c r="P456" s="164">
        <v>4555.2800499999994</v>
      </c>
      <c r="Q456" s="164">
        <v>0</v>
      </c>
      <c r="R456" s="165">
        <v>4555.2800499999994</v>
      </c>
      <c r="S456" s="7"/>
      <c r="T456" s="7"/>
      <c r="U456" s="7"/>
      <c r="V456" s="7"/>
      <c r="W456" s="7"/>
      <c r="X456" s="7"/>
      <c r="Y456" s="7"/>
      <c r="Z456" s="7"/>
      <c r="AA456" s="7"/>
      <c r="AB456" s="7"/>
    </row>
    <row r="457" spans="1:28" ht="13.2">
      <c r="A457" s="166"/>
      <c r="B457" s="166"/>
      <c r="C457" s="162" t="s">
        <v>290</v>
      </c>
      <c r="D457" s="162" t="s">
        <v>290</v>
      </c>
      <c r="E457" s="162">
        <v>134</v>
      </c>
      <c r="F457" s="163">
        <v>0</v>
      </c>
      <c r="G457" s="164">
        <v>0</v>
      </c>
      <c r="H457" s="164">
        <v>0</v>
      </c>
      <c r="I457" s="164">
        <v>0</v>
      </c>
      <c r="J457" s="164">
        <v>0</v>
      </c>
      <c r="K457" s="164">
        <v>0</v>
      </c>
      <c r="L457" s="164">
        <v>0</v>
      </c>
      <c r="M457" s="164">
        <v>0</v>
      </c>
      <c r="N457" s="164">
        <v>0</v>
      </c>
      <c r="O457" s="164">
        <v>0</v>
      </c>
      <c r="P457" s="164">
        <v>3111.9067300000002</v>
      </c>
      <c r="Q457" s="164">
        <v>0</v>
      </c>
      <c r="R457" s="165">
        <v>3111.9067300000002</v>
      </c>
      <c r="S457" s="7"/>
      <c r="T457" s="7"/>
      <c r="U457" s="7"/>
      <c r="V457" s="7"/>
      <c r="W457" s="7"/>
      <c r="X457" s="7"/>
      <c r="Y457" s="7"/>
      <c r="Z457" s="7"/>
      <c r="AA457" s="7"/>
      <c r="AB457" s="7"/>
    </row>
    <row r="458" spans="1:28" ht="13.2">
      <c r="A458" s="166"/>
      <c r="B458" s="162" t="s">
        <v>15</v>
      </c>
      <c r="C458" s="162" t="s">
        <v>136</v>
      </c>
      <c r="D458" s="162" t="s">
        <v>136</v>
      </c>
      <c r="E458" s="162">
        <v>30</v>
      </c>
      <c r="F458" s="163">
        <v>0</v>
      </c>
      <c r="G458" s="164">
        <v>0</v>
      </c>
      <c r="H458" s="164">
        <v>0</v>
      </c>
      <c r="I458" s="164">
        <v>64.920870000000008</v>
      </c>
      <c r="J458" s="164">
        <v>0</v>
      </c>
      <c r="K458" s="164">
        <v>64.920870000000008</v>
      </c>
      <c r="L458" s="164">
        <v>0</v>
      </c>
      <c r="M458" s="164">
        <v>0</v>
      </c>
      <c r="N458" s="164">
        <v>0</v>
      </c>
      <c r="O458" s="164">
        <v>64.920870000000008</v>
      </c>
      <c r="P458" s="164">
        <v>2712.30125</v>
      </c>
      <c r="Q458" s="164">
        <v>0</v>
      </c>
      <c r="R458" s="165">
        <v>2712.30125</v>
      </c>
      <c r="S458" s="7"/>
      <c r="T458" s="7"/>
      <c r="U458" s="7"/>
      <c r="V458" s="7"/>
      <c r="W458" s="7"/>
      <c r="X458" s="7"/>
      <c r="Y458" s="7"/>
      <c r="Z458" s="7"/>
      <c r="AA458" s="7"/>
      <c r="AB458" s="7"/>
    </row>
    <row r="459" spans="1:28" ht="13.2">
      <c r="A459" s="166"/>
      <c r="B459" s="166"/>
      <c r="C459" s="166"/>
      <c r="D459" s="166"/>
      <c r="E459" s="167">
        <v>94</v>
      </c>
      <c r="F459" s="168">
        <v>0</v>
      </c>
      <c r="G459" s="120">
        <v>0</v>
      </c>
      <c r="H459" s="120">
        <v>0</v>
      </c>
      <c r="I459" s="120">
        <v>0</v>
      </c>
      <c r="J459" s="120">
        <v>0</v>
      </c>
      <c r="K459" s="120">
        <v>0</v>
      </c>
      <c r="L459" s="120">
        <v>0</v>
      </c>
      <c r="M459" s="120">
        <v>0</v>
      </c>
      <c r="N459" s="120">
        <v>0</v>
      </c>
      <c r="O459" s="120">
        <v>0</v>
      </c>
      <c r="P459" s="120">
        <v>10312.304289999998</v>
      </c>
      <c r="Q459" s="120">
        <v>0</v>
      </c>
      <c r="R459" s="169">
        <v>10312.304289999998</v>
      </c>
      <c r="S459" s="7"/>
      <c r="T459" s="7"/>
      <c r="U459" s="7"/>
      <c r="V459" s="7"/>
      <c r="W459" s="7"/>
      <c r="X459" s="7"/>
      <c r="Y459" s="7"/>
      <c r="Z459" s="7"/>
      <c r="AA459" s="7"/>
      <c r="AB459" s="7"/>
    </row>
    <row r="460" spans="1:28" ht="13.2">
      <c r="A460" s="166"/>
      <c r="B460" s="166"/>
      <c r="C460" s="166"/>
      <c r="D460" s="166"/>
      <c r="E460" s="167">
        <v>118</v>
      </c>
      <c r="F460" s="168">
        <v>0</v>
      </c>
      <c r="G460" s="120">
        <v>0</v>
      </c>
      <c r="H460" s="120">
        <v>0</v>
      </c>
      <c r="I460" s="120">
        <v>0</v>
      </c>
      <c r="J460" s="120">
        <v>0</v>
      </c>
      <c r="K460" s="120">
        <v>0</v>
      </c>
      <c r="L460" s="120">
        <v>0</v>
      </c>
      <c r="M460" s="120">
        <v>0</v>
      </c>
      <c r="N460" s="120">
        <v>0</v>
      </c>
      <c r="O460" s="120">
        <v>0</v>
      </c>
      <c r="P460" s="120">
        <v>2215.0572200000001</v>
      </c>
      <c r="Q460" s="120">
        <v>0</v>
      </c>
      <c r="R460" s="169">
        <v>2215.0572200000001</v>
      </c>
      <c r="S460" s="7"/>
      <c r="T460" s="7"/>
      <c r="U460" s="7"/>
      <c r="V460" s="7"/>
      <c r="W460" s="7"/>
      <c r="X460" s="7"/>
      <c r="Y460" s="7"/>
      <c r="Z460" s="7"/>
      <c r="AA460" s="7"/>
      <c r="AB460" s="7"/>
    </row>
    <row r="461" spans="1:28" ht="13.2">
      <c r="A461" s="166"/>
      <c r="B461" s="166"/>
      <c r="C461" s="166"/>
      <c r="D461" s="166"/>
      <c r="E461" s="167">
        <v>214</v>
      </c>
      <c r="F461" s="168">
        <v>0</v>
      </c>
      <c r="G461" s="120">
        <v>0</v>
      </c>
      <c r="H461" s="120">
        <v>0</v>
      </c>
      <c r="I461" s="120">
        <v>0</v>
      </c>
      <c r="J461" s="120">
        <v>0</v>
      </c>
      <c r="K461" s="120">
        <v>0</v>
      </c>
      <c r="L461" s="120">
        <v>0</v>
      </c>
      <c r="M461" s="120">
        <v>0</v>
      </c>
      <c r="N461" s="120">
        <v>0</v>
      </c>
      <c r="O461" s="120">
        <v>0</v>
      </c>
      <c r="P461" s="120">
        <v>2911.3244900000004</v>
      </c>
      <c r="Q461" s="120">
        <v>0</v>
      </c>
      <c r="R461" s="169">
        <v>2911.3244900000004</v>
      </c>
      <c r="S461" s="7"/>
      <c r="T461" s="7"/>
      <c r="U461" s="7"/>
      <c r="V461" s="7"/>
      <c r="W461" s="7"/>
      <c r="X461" s="7"/>
      <c r="Y461" s="7"/>
      <c r="Z461" s="7"/>
      <c r="AA461" s="7"/>
      <c r="AB461" s="7"/>
    </row>
    <row r="462" spans="1:28" ht="13.2">
      <c r="A462" s="166"/>
      <c r="B462" s="166"/>
      <c r="C462" s="166"/>
      <c r="D462" s="166"/>
      <c r="E462" s="167">
        <v>230</v>
      </c>
      <c r="F462" s="168">
        <v>0</v>
      </c>
      <c r="G462" s="120">
        <v>0</v>
      </c>
      <c r="H462" s="120">
        <v>0</v>
      </c>
      <c r="I462" s="120">
        <v>0</v>
      </c>
      <c r="J462" s="120">
        <v>0</v>
      </c>
      <c r="K462" s="120">
        <v>0</v>
      </c>
      <c r="L462" s="120">
        <v>2.0586100000000003</v>
      </c>
      <c r="M462" s="120">
        <v>0</v>
      </c>
      <c r="N462" s="120">
        <v>2.0586100000000003</v>
      </c>
      <c r="O462" s="120">
        <v>2.0586100000000003</v>
      </c>
      <c r="P462" s="120">
        <v>29262.95205</v>
      </c>
      <c r="Q462" s="120">
        <v>0</v>
      </c>
      <c r="R462" s="169">
        <v>29262.95205</v>
      </c>
      <c r="S462" s="7"/>
      <c r="T462" s="7"/>
      <c r="U462" s="7"/>
      <c r="V462" s="7"/>
      <c r="W462" s="7"/>
      <c r="X462" s="7"/>
      <c r="Y462" s="7"/>
      <c r="Z462" s="7"/>
      <c r="AA462" s="7"/>
      <c r="AB462" s="7"/>
    </row>
    <row r="463" spans="1:28" ht="13.2">
      <c r="A463" s="166"/>
      <c r="B463" s="166"/>
      <c r="C463" s="166"/>
      <c r="D463" s="166"/>
      <c r="E463" s="167">
        <v>241</v>
      </c>
      <c r="F463" s="168">
        <v>0</v>
      </c>
      <c r="G463" s="120">
        <v>0</v>
      </c>
      <c r="H463" s="120">
        <v>0</v>
      </c>
      <c r="I463" s="120">
        <v>0</v>
      </c>
      <c r="J463" s="120">
        <v>0</v>
      </c>
      <c r="K463" s="120">
        <v>0</v>
      </c>
      <c r="L463" s="120">
        <v>0</v>
      </c>
      <c r="M463" s="120">
        <v>0</v>
      </c>
      <c r="N463" s="120">
        <v>0</v>
      </c>
      <c r="O463" s="120">
        <v>0</v>
      </c>
      <c r="P463" s="120">
        <v>1343.36952</v>
      </c>
      <c r="Q463" s="120">
        <v>0</v>
      </c>
      <c r="R463" s="169">
        <v>1343.36952</v>
      </c>
      <c r="S463" s="7"/>
      <c r="T463" s="7"/>
      <c r="U463" s="7"/>
      <c r="V463" s="7"/>
      <c r="W463" s="7"/>
      <c r="X463" s="7"/>
      <c r="Y463" s="7"/>
      <c r="Z463" s="7"/>
      <c r="AA463" s="7"/>
      <c r="AB463" s="7"/>
    </row>
    <row r="464" spans="1:28" ht="13.2">
      <c r="A464" s="166"/>
      <c r="B464" s="166"/>
      <c r="C464" s="162" t="s">
        <v>15</v>
      </c>
      <c r="D464" s="162" t="s">
        <v>15</v>
      </c>
      <c r="E464" s="162">
        <v>135</v>
      </c>
      <c r="F464" s="163">
        <v>0</v>
      </c>
      <c r="G464" s="164">
        <v>0</v>
      </c>
      <c r="H464" s="164">
        <v>0</v>
      </c>
      <c r="I464" s="164">
        <v>0</v>
      </c>
      <c r="J464" s="164">
        <v>0</v>
      </c>
      <c r="K464" s="164">
        <v>0</v>
      </c>
      <c r="L464" s="164">
        <v>0</v>
      </c>
      <c r="M464" s="164">
        <v>0</v>
      </c>
      <c r="N464" s="164">
        <v>0</v>
      </c>
      <c r="O464" s="164">
        <v>0</v>
      </c>
      <c r="P464" s="164">
        <v>11030.166230000001</v>
      </c>
      <c r="Q464" s="164">
        <v>0</v>
      </c>
      <c r="R464" s="165">
        <v>11030.166230000001</v>
      </c>
      <c r="S464" s="7"/>
      <c r="T464" s="7"/>
      <c r="U464" s="7"/>
      <c r="V464" s="7"/>
      <c r="W464" s="7"/>
      <c r="X464" s="7"/>
      <c r="Y464" s="7"/>
      <c r="Z464" s="7"/>
      <c r="AA464" s="7"/>
      <c r="AB464" s="7"/>
    </row>
    <row r="465" spans="1:28" ht="13.2">
      <c r="A465" s="166"/>
      <c r="B465" s="166"/>
      <c r="C465" s="166"/>
      <c r="D465" s="162" t="s">
        <v>291</v>
      </c>
      <c r="E465" s="162">
        <v>68</v>
      </c>
      <c r="F465" s="163">
        <v>0</v>
      </c>
      <c r="G465" s="164">
        <v>0</v>
      </c>
      <c r="H465" s="164">
        <v>0</v>
      </c>
      <c r="I465" s="164">
        <v>0</v>
      </c>
      <c r="J465" s="164">
        <v>0</v>
      </c>
      <c r="K465" s="164">
        <v>0</v>
      </c>
      <c r="L465" s="164">
        <v>0</v>
      </c>
      <c r="M465" s="164">
        <v>0</v>
      </c>
      <c r="N465" s="164">
        <v>0</v>
      </c>
      <c r="O465" s="164">
        <v>0</v>
      </c>
      <c r="P465" s="164">
        <v>1664.60553</v>
      </c>
      <c r="Q465" s="164">
        <v>0</v>
      </c>
      <c r="R465" s="165">
        <v>1664.60553</v>
      </c>
      <c r="S465" s="7"/>
      <c r="T465" s="7"/>
      <c r="U465" s="7"/>
      <c r="V465" s="7"/>
      <c r="W465" s="7"/>
      <c r="X465" s="7"/>
      <c r="Y465" s="7"/>
      <c r="Z465" s="7"/>
      <c r="AA465" s="7"/>
      <c r="AB465" s="7"/>
    </row>
    <row r="466" spans="1:28" ht="13.2">
      <c r="A466" s="166"/>
      <c r="B466" s="166"/>
      <c r="C466" s="162" t="s">
        <v>210</v>
      </c>
      <c r="D466" s="162" t="s">
        <v>204</v>
      </c>
      <c r="E466" s="162">
        <v>136</v>
      </c>
      <c r="F466" s="163">
        <v>0</v>
      </c>
      <c r="G466" s="164">
        <v>0</v>
      </c>
      <c r="H466" s="164">
        <v>0</v>
      </c>
      <c r="I466" s="164">
        <v>0</v>
      </c>
      <c r="J466" s="164">
        <v>0</v>
      </c>
      <c r="K466" s="164">
        <v>0</v>
      </c>
      <c r="L466" s="164">
        <v>0</v>
      </c>
      <c r="M466" s="164">
        <v>0</v>
      </c>
      <c r="N466" s="164">
        <v>0</v>
      </c>
      <c r="O466" s="164">
        <v>0</v>
      </c>
      <c r="P466" s="164">
        <v>4464.2737400000005</v>
      </c>
      <c r="Q466" s="164">
        <v>0</v>
      </c>
      <c r="R466" s="165">
        <v>4464.2737400000005</v>
      </c>
      <c r="S466" s="7"/>
      <c r="T466" s="7"/>
      <c r="U466" s="7"/>
      <c r="V466" s="7"/>
      <c r="W466" s="7"/>
      <c r="X466" s="7"/>
      <c r="Y466" s="7"/>
      <c r="Z466" s="7"/>
      <c r="AA466" s="7"/>
      <c r="AB466" s="7"/>
    </row>
    <row r="467" spans="1:28" ht="13.2">
      <c r="A467" s="166"/>
      <c r="B467" s="162" t="s">
        <v>16</v>
      </c>
      <c r="C467" s="162" t="s">
        <v>138</v>
      </c>
      <c r="D467" s="162" t="s">
        <v>138</v>
      </c>
      <c r="E467" s="162">
        <v>146</v>
      </c>
      <c r="F467" s="163">
        <v>0</v>
      </c>
      <c r="G467" s="164">
        <v>0</v>
      </c>
      <c r="H467" s="164">
        <v>0</v>
      </c>
      <c r="I467" s="164">
        <v>0</v>
      </c>
      <c r="J467" s="164">
        <v>0</v>
      </c>
      <c r="K467" s="164">
        <v>0</v>
      </c>
      <c r="L467" s="164">
        <v>0</v>
      </c>
      <c r="M467" s="164">
        <v>0</v>
      </c>
      <c r="N467" s="164">
        <v>0</v>
      </c>
      <c r="O467" s="164">
        <v>0</v>
      </c>
      <c r="P467" s="164">
        <v>3428.5980299999997</v>
      </c>
      <c r="Q467" s="164">
        <v>0</v>
      </c>
      <c r="R467" s="165">
        <v>3428.5980299999997</v>
      </c>
      <c r="S467" s="7"/>
      <c r="T467" s="7"/>
      <c r="U467" s="7"/>
      <c r="V467" s="7"/>
      <c r="W467" s="7"/>
      <c r="X467" s="7"/>
      <c r="Y467" s="7"/>
      <c r="Z467" s="7"/>
      <c r="AA467" s="7"/>
      <c r="AB467" s="7"/>
    </row>
    <row r="468" spans="1:28" ht="13.2">
      <c r="A468" s="166"/>
      <c r="B468" s="166"/>
      <c r="C468" s="166"/>
      <c r="D468" s="166"/>
      <c r="E468" s="167">
        <v>186</v>
      </c>
      <c r="F468" s="168">
        <v>0</v>
      </c>
      <c r="G468" s="120">
        <v>0</v>
      </c>
      <c r="H468" s="120">
        <v>0</v>
      </c>
      <c r="I468" s="120">
        <v>0</v>
      </c>
      <c r="J468" s="120">
        <v>0</v>
      </c>
      <c r="K468" s="120">
        <v>0</v>
      </c>
      <c r="L468" s="120">
        <v>0</v>
      </c>
      <c r="M468" s="120">
        <v>0</v>
      </c>
      <c r="N468" s="120">
        <v>0</v>
      </c>
      <c r="O468" s="120">
        <v>0</v>
      </c>
      <c r="P468" s="120">
        <v>4481.5448799999995</v>
      </c>
      <c r="Q468" s="120">
        <v>0</v>
      </c>
      <c r="R468" s="169">
        <v>4481.5448799999995</v>
      </c>
      <c r="S468" s="7"/>
      <c r="T468" s="7"/>
      <c r="U468" s="7"/>
      <c r="V468" s="7"/>
      <c r="W468" s="7"/>
      <c r="X468" s="7"/>
      <c r="Y468" s="7"/>
      <c r="Z468" s="7"/>
      <c r="AA468" s="7"/>
      <c r="AB468" s="7"/>
    </row>
    <row r="469" spans="1:28" ht="13.2">
      <c r="A469" s="166"/>
      <c r="B469" s="166"/>
      <c r="C469" s="162" t="s">
        <v>139</v>
      </c>
      <c r="D469" s="162" t="s">
        <v>269</v>
      </c>
      <c r="E469" s="162">
        <v>64</v>
      </c>
      <c r="F469" s="163">
        <v>0</v>
      </c>
      <c r="G469" s="164">
        <v>0</v>
      </c>
      <c r="H469" s="164">
        <v>0</v>
      </c>
      <c r="I469" s="164">
        <v>0</v>
      </c>
      <c r="J469" s="164">
        <v>0</v>
      </c>
      <c r="K469" s="164">
        <v>0</v>
      </c>
      <c r="L469" s="164">
        <v>0</v>
      </c>
      <c r="M469" s="164">
        <v>0</v>
      </c>
      <c r="N469" s="164">
        <v>0</v>
      </c>
      <c r="O469" s="164">
        <v>0</v>
      </c>
      <c r="P469" s="164">
        <v>3312.4081800000004</v>
      </c>
      <c r="Q469" s="164">
        <v>0</v>
      </c>
      <c r="R469" s="165">
        <v>3312.4081800000004</v>
      </c>
      <c r="S469" s="7"/>
      <c r="T469" s="7"/>
      <c r="U469" s="7"/>
      <c r="V469" s="7"/>
      <c r="W469" s="7"/>
      <c r="X469" s="7"/>
      <c r="Y469" s="7"/>
      <c r="Z469" s="7"/>
      <c r="AA469" s="7"/>
      <c r="AB469" s="7"/>
    </row>
    <row r="470" spans="1:28" ht="13.2">
      <c r="A470" s="166"/>
      <c r="B470" s="166"/>
      <c r="C470" s="166"/>
      <c r="D470" s="162" t="s">
        <v>140</v>
      </c>
      <c r="E470" s="162">
        <v>148</v>
      </c>
      <c r="F470" s="163">
        <v>0</v>
      </c>
      <c r="G470" s="164">
        <v>0</v>
      </c>
      <c r="H470" s="164">
        <v>0</v>
      </c>
      <c r="I470" s="164">
        <v>0</v>
      </c>
      <c r="J470" s="164">
        <v>0</v>
      </c>
      <c r="K470" s="164">
        <v>0</v>
      </c>
      <c r="L470" s="164">
        <v>0</v>
      </c>
      <c r="M470" s="164">
        <v>0</v>
      </c>
      <c r="N470" s="164">
        <v>0</v>
      </c>
      <c r="O470" s="164">
        <v>0</v>
      </c>
      <c r="P470" s="164">
        <v>4283.8447500000002</v>
      </c>
      <c r="Q470" s="164">
        <v>0</v>
      </c>
      <c r="R470" s="165">
        <v>4283.8447500000002</v>
      </c>
      <c r="S470" s="7"/>
      <c r="T470" s="7"/>
      <c r="U470" s="7"/>
      <c r="V470" s="7"/>
      <c r="W470" s="7"/>
      <c r="X470" s="7"/>
      <c r="Y470" s="7"/>
      <c r="Z470" s="7"/>
      <c r="AA470" s="7"/>
      <c r="AB470" s="7"/>
    </row>
    <row r="471" spans="1:28" ht="13.2">
      <c r="A471" s="166"/>
      <c r="B471" s="166"/>
      <c r="C471" s="162" t="s">
        <v>141</v>
      </c>
      <c r="D471" s="162" t="s">
        <v>141</v>
      </c>
      <c r="E471" s="162">
        <v>44</v>
      </c>
      <c r="F471" s="163">
        <v>0</v>
      </c>
      <c r="G471" s="164">
        <v>0</v>
      </c>
      <c r="H471" s="164">
        <v>0</v>
      </c>
      <c r="I471" s="164">
        <v>0</v>
      </c>
      <c r="J471" s="164">
        <v>0</v>
      </c>
      <c r="K471" s="164">
        <v>0</v>
      </c>
      <c r="L471" s="164">
        <v>0</v>
      </c>
      <c r="M471" s="164">
        <v>0</v>
      </c>
      <c r="N471" s="164">
        <v>0</v>
      </c>
      <c r="O471" s="164">
        <v>0</v>
      </c>
      <c r="P471" s="164">
        <v>5344.2243899999994</v>
      </c>
      <c r="Q471" s="164">
        <v>0</v>
      </c>
      <c r="R471" s="165">
        <v>5344.2243899999994</v>
      </c>
      <c r="S471" s="7"/>
      <c r="T471" s="7"/>
      <c r="U471" s="7"/>
      <c r="V471" s="7"/>
      <c r="W471" s="7"/>
      <c r="X471" s="7"/>
      <c r="Y471" s="7"/>
      <c r="Z471" s="7"/>
      <c r="AA471" s="7"/>
      <c r="AB471" s="7"/>
    </row>
    <row r="472" spans="1:28" ht="13.2">
      <c r="A472" s="166"/>
      <c r="B472" s="166"/>
      <c r="C472" s="166"/>
      <c r="D472" s="166"/>
      <c r="E472" s="167">
        <v>147</v>
      </c>
      <c r="F472" s="168">
        <v>0</v>
      </c>
      <c r="G472" s="120">
        <v>0</v>
      </c>
      <c r="H472" s="120">
        <v>0</v>
      </c>
      <c r="I472" s="120">
        <v>0</v>
      </c>
      <c r="J472" s="120">
        <v>0</v>
      </c>
      <c r="K472" s="120">
        <v>0</v>
      </c>
      <c r="L472" s="120">
        <v>0</v>
      </c>
      <c r="M472" s="120">
        <v>0</v>
      </c>
      <c r="N472" s="120">
        <v>0</v>
      </c>
      <c r="O472" s="120">
        <v>0</v>
      </c>
      <c r="P472" s="120">
        <v>5886.22894</v>
      </c>
      <c r="Q472" s="120">
        <v>0</v>
      </c>
      <c r="R472" s="169">
        <v>5886.22894</v>
      </c>
      <c r="S472" s="7"/>
      <c r="T472" s="7"/>
      <c r="U472" s="7"/>
      <c r="V472" s="7"/>
      <c r="W472" s="7"/>
      <c r="X472" s="7"/>
      <c r="Y472" s="7"/>
      <c r="Z472" s="7"/>
      <c r="AA472" s="7"/>
      <c r="AB472" s="7"/>
    </row>
    <row r="473" spans="1:28" ht="13.2">
      <c r="A473" s="166"/>
      <c r="B473" s="166"/>
      <c r="C473" s="162" t="s">
        <v>142</v>
      </c>
      <c r="D473" s="162" t="s">
        <v>143</v>
      </c>
      <c r="E473" s="162">
        <v>41</v>
      </c>
      <c r="F473" s="163">
        <v>0</v>
      </c>
      <c r="G473" s="164">
        <v>0</v>
      </c>
      <c r="H473" s="164">
        <v>0</v>
      </c>
      <c r="I473" s="164">
        <v>0</v>
      </c>
      <c r="J473" s="164">
        <v>0</v>
      </c>
      <c r="K473" s="164">
        <v>0</v>
      </c>
      <c r="L473" s="164">
        <v>0</v>
      </c>
      <c r="M473" s="164">
        <v>0</v>
      </c>
      <c r="N473" s="164">
        <v>0</v>
      </c>
      <c r="O473" s="164">
        <v>0</v>
      </c>
      <c r="P473" s="164">
        <v>6399.4677999999994</v>
      </c>
      <c r="Q473" s="164">
        <v>0</v>
      </c>
      <c r="R473" s="165">
        <v>6399.4677999999994</v>
      </c>
      <c r="S473" s="7"/>
      <c r="T473" s="7"/>
      <c r="U473" s="7"/>
      <c r="V473" s="7"/>
      <c r="W473" s="7"/>
      <c r="X473" s="7"/>
      <c r="Y473" s="7"/>
      <c r="Z473" s="7"/>
      <c r="AA473" s="7"/>
      <c r="AB473" s="7"/>
    </row>
    <row r="474" spans="1:28" ht="13.2">
      <c r="A474" s="166"/>
      <c r="B474" s="166"/>
      <c r="C474" s="166"/>
      <c r="D474" s="166"/>
      <c r="E474" s="167">
        <v>145</v>
      </c>
      <c r="F474" s="168">
        <v>0</v>
      </c>
      <c r="G474" s="120">
        <v>0</v>
      </c>
      <c r="H474" s="120">
        <v>0</v>
      </c>
      <c r="I474" s="120">
        <v>0</v>
      </c>
      <c r="J474" s="120">
        <v>0</v>
      </c>
      <c r="K474" s="120">
        <v>0</v>
      </c>
      <c r="L474" s="120">
        <v>0</v>
      </c>
      <c r="M474" s="120">
        <v>0</v>
      </c>
      <c r="N474" s="120">
        <v>0</v>
      </c>
      <c r="O474" s="120">
        <v>0</v>
      </c>
      <c r="P474" s="120">
        <v>5722.7867699999997</v>
      </c>
      <c r="Q474" s="120">
        <v>0</v>
      </c>
      <c r="R474" s="169">
        <v>5722.7867699999997</v>
      </c>
      <c r="S474" s="7"/>
      <c r="T474" s="7"/>
      <c r="U474" s="7"/>
      <c r="V474" s="7"/>
      <c r="W474" s="7"/>
      <c r="X474" s="7"/>
      <c r="Y474" s="7"/>
      <c r="Z474" s="7"/>
      <c r="AA474" s="7"/>
      <c r="AB474" s="7"/>
    </row>
    <row r="475" spans="1:28" ht="13.2">
      <c r="A475" s="166"/>
      <c r="B475" s="166"/>
      <c r="C475" s="162" t="s">
        <v>16</v>
      </c>
      <c r="D475" s="162" t="s">
        <v>144</v>
      </c>
      <c r="E475" s="162">
        <v>59</v>
      </c>
      <c r="F475" s="163">
        <v>0</v>
      </c>
      <c r="G475" s="164">
        <v>0</v>
      </c>
      <c r="H475" s="164">
        <v>0</v>
      </c>
      <c r="I475" s="164">
        <v>0</v>
      </c>
      <c r="J475" s="164">
        <v>0</v>
      </c>
      <c r="K475" s="164">
        <v>0</v>
      </c>
      <c r="L475" s="164">
        <v>0</v>
      </c>
      <c r="M475" s="164">
        <v>0</v>
      </c>
      <c r="N475" s="164">
        <v>0</v>
      </c>
      <c r="O475" s="164">
        <v>0</v>
      </c>
      <c r="P475" s="164">
        <v>6711.6777899999997</v>
      </c>
      <c r="Q475" s="164">
        <v>0</v>
      </c>
      <c r="R475" s="165">
        <v>6711.6777899999997</v>
      </c>
      <c r="S475" s="7"/>
      <c r="T475" s="7"/>
      <c r="U475" s="7"/>
      <c r="V475" s="7"/>
      <c r="W475" s="7"/>
      <c r="X475" s="7"/>
      <c r="Y475" s="7"/>
      <c r="Z475" s="7"/>
      <c r="AA475" s="7"/>
      <c r="AB475" s="7"/>
    </row>
    <row r="476" spans="1:28" ht="13.2">
      <c r="A476" s="166"/>
      <c r="B476" s="166"/>
      <c r="C476" s="166"/>
      <c r="D476" s="166"/>
      <c r="E476" s="167">
        <v>137</v>
      </c>
      <c r="F476" s="168">
        <v>0</v>
      </c>
      <c r="G476" s="120">
        <v>0</v>
      </c>
      <c r="H476" s="120">
        <v>0</v>
      </c>
      <c r="I476" s="120">
        <v>0</v>
      </c>
      <c r="J476" s="120">
        <v>0</v>
      </c>
      <c r="K476" s="120">
        <v>0</v>
      </c>
      <c r="L476" s="120">
        <v>0</v>
      </c>
      <c r="M476" s="120">
        <v>0</v>
      </c>
      <c r="N476" s="120">
        <v>0</v>
      </c>
      <c r="O476" s="120">
        <v>0</v>
      </c>
      <c r="P476" s="120">
        <v>935.42161999999996</v>
      </c>
      <c r="Q476" s="120">
        <v>0</v>
      </c>
      <c r="R476" s="169">
        <v>935.42161999999996</v>
      </c>
      <c r="S476" s="7"/>
      <c r="T476" s="7"/>
      <c r="U476" s="7"/>
      <c r="V476" s="7"/>
      <c r="W476" s="7"/>
      <c r="X476" s="7"/>
      <c r="Y476" s="7"/>
      <c r="Z476" s="7"/>
      <c r="AA476" s="7"/>
      <c r="AB476" s="7"/>
    </row>
    <row r="477" spans="1:28" ht="13.2">
      <c r="A477" s="166"/>
      <c r="B477" s="166"/>
      <c r="C477" s="166"/>
      <c r="D477" s="166"/>
      <c r="E477" s="167">
        <v>138</v>
      </c>
      <c r="F477" s="168">
        <v>0</v>
      </c>
      <c r="G477" s="120">
        <v>0</v>
      </c>
      <c r="H477" s="120">
        <v>0</v>
      </c>
      <c r="I477" s="120">
        <v>0</v>
      </c>
      <c r="J477" s="120">
        <v>0</v>
      </c>
      <c r="K477" s="120">
        <v>0</v>
      </c>
      <c r="L477" s="120">
        <v>0</v>
      </c>
      <c r="M477" s="120">
        <v>0</v>
      </c>
      <c r="N477" s="120">
        <v>0</v>
      </c>
      <c r="O477" s="120">
        <v>0</v>
      </c>
      <c r="P477" s="120">
        <v>13114.28969</v>
      </c>
      <c r="Q477" s="120">
        <v>0</v>
      </c>
      <c r="R477" s="169">
        <v>13114.28969</v>
      </c>
      <c r="S477" s="7"/>
      <c r="T477" s="7"/>
      <c r="U477" s="7"/>
      <c r="V477" s="7"/>
      <c r="W477" s="7"/>
      <c r="X477" s="7"/>
      <c r="Y477" s="7"/>
      <c r="Z477" s="7"/>
      <c r="AA477" s="7"/>
      <c r="AB477" s="7"/>
    </row>
    <row r="478" spans="1:28" ht="13.2">
      <c r="A478" s="166"/>
      <c r="B478" s="166"/>
      <c r="C478" s="166"/>
      <c r="D478" s="166"/>
      <c r="E478" s="167">
        <v>232</v>
      </c>
      <c r="F478" s="168">
        <v>0</v>
      </c>
      <c r="G478" s="120">
        <v>0</v>
      </c>
      <c r="H478" s="120">
        <v>0</v>
      </c>
      <c r="I478" s="120">
        <v>0</v>
      </c>
      <c r="J478" s="120">
        <v>0</v>
      </c>
      <c r="K478" s="120">
        <v>0</v>
      </c>
      <c r="L478" s="120">
        <v>0</v>
      </c>
      <c r="M478" s="120">
        <v>0</v>
      </c>
      <c r="N478" s="120">
        <v>0</v>
      </c>
      <c r="O478" s="120">
        <v>0</v>
      </c>
      <c r="P478" s="120">
        <v>1883.8186499999999</v>
      </c>
      <c r="Q478" s="120">
        <v>0</v>
      </c>
      <c r="R478" s="169">
        <v>1883.8186499999999</v>
      </c>
      <c r="S478" s="7"/>
      <c r="T478" s="7"/>
      <c r="U478" s="7"/>
      <c r="V478" s="7"/>
      <c r="W478" s="7"/>
      <c r="X478" s="7"/>
      <c r="Y478" s="7"/>
      <c r="Z478" s="7"/>
      <c r="AA478" s="7"/>
      <c r="AB478" s="7"/>
    </row>
    <row r="479" spans="1:28" ht="13.2">
      <c r="A479" s="166"/>
      <c r="B479" s="166"/>
      <c r="C479" s="166"/>
      <c r="D479" s="166"/>
      <c r="E479" s="167">
        <v>234</v>
      </c>
      <c r="F479" s="168">
        <v>0</v>
      </c>
      <c r="G479" s="120">
        <v>0</v>
      </c>
      <c r="H479" s="120">
        <v>0</v>
      </c>
      <c r="I479" s="120">
        <v>0</v>
      </c>
      <c r="J479" s="120">
        <v>0</v>
      </c>
      <c r="K479" s="120">
        <v>0</v>
      </c>
      <c r="L479" s="120">
        <v>0</v>
      </c>
      <c r="M479" s="120">
        <v>0</v>
      </c>
      <c r="N479" s="120">
        <v>0</v>
      </c>
      <c r="O479" s="120">
        <v>0</v>
      </c>
      <c r="P479" s="120">
        <v>1406.4281699999999</v>
      </c>
      <c r="Q479" s="120">
        <v>0</v>
      </c>
      <c r="R479" s="169">
        <v>1406.4281699999999</v>
      </c>
      <c r="S479" s="7"/>
      <c r="T479" s="7"/>
      <c r="U479" s="7"/>
      <c r="V479" s="7"/>
      <c r="W479" s="7"/>
      <c r="X479" s="7"/>
      <c r="Y479" s="7"/>
      <c r="Z479" s="7"/>
      <c r="AA479" s="7"/>
      <c r="AB479" s="7"/>
    </row>
    <row r="480" spans="1:28" ht="13.2">
      <c r="A480" s="166"/>
      <c r="B480" s="166"/>
      <c r="C480" s="166"/>
      <c r="D480" s="162" t="s">
        <v>145</v>
      </c>
      <c r="E480" s="162">
        <v>66</v>
      </c>
      <c r="F480" s="163">
        <v>0</v>
      </c>
      <c r="G480" s="164">
        <v>0</v>
      </c>
      <c r="H480" s="164">
        <v>0</v>
      </c>
      <c r="I480" s="164">
        <v>0</v>
      </c>
      <c r="J480" s="164">
        <v>0</v>
      </c>
      <c r="K480" s="164">
        <v>0</v>
      </c>
      <c r="L480" s="164">
        <v>0</v>
      </c>
      <c r="M480" s="164">
        <v>0</v>
      </c>
      <c r="N480" s="164">
        <v>0</v>
      </c>
      <c r="O480" s="164">
        <v>0</v>
      </c>
      <c r="P480" s="164">
        <v>2955.8763399999998</v>
      </c>
      <c r="Q480" s="164">
        <v>0</v>
      </c>
      <c r="R480" s="165">
        <v>2955.8763399999998</v>
      </c>
      <c r="S480" s="7"/>
      <c r="T480" s="7"/>
      <c r="U480" s="7"/>
      <c r="V480" s="7"/>
      <c r="W480" s="7"/>
      <c r="X480" s="7"/>
      <c r="Y480" s="7"/>
      <c r="Z480" s="7"/>
      <c r="AA480" s="7"/>
      <c r="AB480" s="7"/>
    </row>
    <row r="481" spans="1:28" ht="13.2">
      <c r="A481" s="166"/>
      <c r="B481" s="166"/>
      <c r="C481" s="166"/>
      <c r="D481" s="162" t="s">
        <v>146</v>
      </c>
      <c r="E481" s="162">
        <v>140</v>
      </c>
      <c r="F481" s="163">
        <v>0</v>
      </c>
      <c r="G481" s="164">
        <v>0</v>
      </c>
      <c r="H481" s="164">
        <v>0</v>
      </c>
      <c r="I481" s="164">
        <v>0</v>
      </c>
      <c r="J481" s="164">
        <v>0</v>
      </c>
      <c r="K481" s="164">
        <v>0</v>
      </c>
      <c r="L481" s="164">
        <v>0</v>
      </c>
      <c r="M481" s="164">
        <v>0</v>
      </c>
      <c r="N481" s="164">
        <v>0</v>
      </c>
      <c r="O481" s="164">
        <v>0</v>
      </c>
      <c r="P481" s="164">
        <v>6115.2226799999999</v>
      </c>
      <c r="Q481" s="164">
        <v>0</v>
      </c>
      <c r="R481" s="165">
        <v>6115.2226799999999</v>
      </c>
      <c r="S481" s="7"/>
      <c r="T481" s="7"/>
      <c r="U481" s="7"/>
      <c r="V481" s="7"/>
      <c r="W481" s="7"/>
      <c r="X481" s="7"/>
      <c r="Y481" s="7"/>
      <c r="Z481" s="7"/>
      <c r="AA481" s="7"/>
      <c r="AB481" s="7"/>
    </row>
    <row r="482" spans="1:28" ht="13.2">
      <c r="A482" s="166"/>
      <c r="B482" s="166"/>
      <c r="C482" s="166"/>
      <c r="D482" s="162" t="s">
        <v>149</v>
      </c>
      <c r="E482" s="162">
        <v>174</v>
      </c>
      <c r="F482" s="163">
        <v>0</v>
      </c>
      <c r="G482" s="164">
        <v>0</v>
      </c>
      <c r="H482" s="164">
        <v>0</v>
      </c>
      <c r="I482" s="164">
        <v>0</v>
      </c>
      <c r="J482" s="164">
        <v>0</v>
      </c>
      <c r="K482" s="164">
        <v>0</v>
      </c>
      <c r="L482" s="164">
        <v>0</v>
      </c>
      <c r="M482" s="164">
        <v>0</v>
      </c>
      <c r="N482" s="164">
        <v>0</v>
      </c>
      <c r="O482" s="164">
        <v>0</v>
      </c>
      <c r="P482" s="164">
        <v>6220.68696</v>
      </c>
      <c r="Q482" s="164">
        <v>0</v>
      </c>
      <c r="R482" s="165">
        <v>6220.68696</v>
      </c>
      <c r="S482" s="7"/>
      <c r="T482" s="7"/>
      <c r="U482" s="7"/>
      <c r="V482" s="7"/>
      <c r="W482" s="7"/>
      <c r="X482" s="7"/>
      <c r="Y482" s="7"/>
      <c r="Z482" s="7"/>
      <c r="AA482" s="7"/>
      <c r="AB482" s="7"/>
    </row>
    <row r="483" spans="1:28" ht="13.2">
      <c r="A483" s="166"/>
      <c r="B483" s="166"/>
      <c r="C483" s="166"/>
      <c r="D483" s="162" t="s">
        <v>150</v>
      </c>
      <c r="E483" s="162">
        <v>169</v>
      </c>
      <c r="F483" s="163">
        <v>0</v>
      </c>
      <c r="G483" s="164">
        <v>0</v>
      </c>
      <c r="H483" s="164">
        <v>0</v>
      </c>
      <c r="I483" s="164">
        <v>0</v>
      </c>
      <c r="J483" s="164">
        <v>0</v>
      </c>
      <c r="K483" s="164">
        <v>0</v>
      </c>
      <c r="L483" s="164">
        <v>0</v>
      </c>
      <c r="M483" s="164">
        <v>0</v>
      </c>
      <c r="N483" s="164">
        <v>0</v>
      </c>
      <c r="O483" s="164">
        <v>0</v>
      </c>
      <c r="P483" s="164">
        <v>3069.9043900000001</v>
      </c>
      <c r="Q483" s="164">
        <v>0</v>
      </c>
      <c r="R483" s="165">
        <v>3069.9043900000001</v>
      </c>
      <c r="S483" s="7"/>
      <c r="T483" s="7"/>
      <c r="U483" s="7"/>
      <c r="V483" s="7"/>
      <c r="W483" s="7"/>
      <c r="X483" s="7"/>
      <c r="Y483" s="7"/>
      <c r="Z483" s="7"/>
      <c r="AA483" s="7"/>
      <c r="AB483" s="7"/>
    </row>
    <row r="484" spans="1:28" ht="13.2">
      <c r="A484" s="166"/>
      <c r="B484" s="166"/>
      <c r="C484" s="166"/>
      <c r="D484" s="166"/>
      <c r="E484" s="167">
        <v>190</v>
      </c>
      <c r="F484" s="168">
        <v>0</v>
      </c>
      <c r="G484" s="120">
        <v>0</v>
      </c>
      <c r="H484" s="120">
        <v>0</v>
      </c>
      <c r="I484" s="120">
        <v>0</v>
      </c>
      <c r="J484" s="120">
        <v>0</v>
      </c>
      <c r="K484" s="120">
        <v>0</v>
      </c>
      <c r="L484" s="120">
        <v>0</v>
      </c>
      <c r="M484" s="120">
        <v>0</v>
      </c>
      <c r="N484" s="120">
        <v>0</v>
      </c>
      <c r="O484" s="120">
        <v>0</v>
      </c>
      <c r="P484" s="120">
        <v>1965.6559600000001</v>
      </c>
      <c r="Q484" s="120">
        <v>0</v>
      </c>
      <c r="R484" s="169">
        <v>1965.6559600000001</v>
      </c>
      <c r="S484" s="7"/>
      <c r="T484" s="7"/>
      <c r="U484" s="7"/>
      <c r="V484" s="7"/>
      <c r="W484" s="7"/>
      <c r="X484" s="7"/>
      <c r="Y484" s="7"/>
      <c r="Z484" s="7"/>
      <c r="AA484" s="7"/>
      <c r="AB484" s="7"/>
    </row>
    <row r="485" spans="1:28" ht="13.2">
      <c r="A485" s="166"/>
      <c r="B485" s="166"/>
      <c r="C485" s="166"/>
      <c r="D485" s="162" t="s">
        <v>151</v>
      </c>
      <c r="E485" s="162">
        <v>139</v>
      </c>
      <c r="F485" s="163">
        <v>0</v>
      </c>
      <c r="G485" s="164">
        <v>0</v>
      </c>
      <c r="H485" s="164">
        <v>0</v>
      </c>
      <c r="I485" s="164">
        <v>0</v>
      </c>
      <c r="J485" s="164">
        <v>0</v>
      </c>
      <c r="K485" s="164">
        <v>0</v>
      </c>
      <c r="L485" s="164">
        <v>0</v>
      </c>
      <c r="M485" s="164">
        <v>0</v>
      </c>
      <c r="N485" s="164">
        <v>0</v>
      </c>
      <c r="O485" s="164">
        <v>0</v>
      </c>
      <c r="P485" s="164">
        <v>2754.2734</v>
      </c>
      <c r="Q485" s="164">
        <v>0</v>
      </c>
      <c r="R485" s="165">
        <v>2754.2734</v>
      </c>
      <c r="S485" s="7"/>
      <c r="T485" s="7"/>
      <c r="U485" s="7"/>
      <c r="V485" s="7"/>
      <c r="W485" s="7"/>
      <c r="X485" s="7"/>
      <c r="Y485" s="7"/>
      <c r="Z485" s="7"/>
      <c r="AA485" s="7"/>
      <c r="AB485" s="7"/>
    </row>
    <row r="486" spans="1:28" ht="13.2">
      <c r="A486" s="166"/>
      <c r="B486" s="166"/>
      <c r="C486" s="166"/>
      <c r="D486" s="162" t="s">
        <v>152</v>
      </c>
      <c r="E486" s="162">
        <v>249</v>
      </c>
      <c r="F486" s="163">
        <v>0</v>
      </c>
      <c r="G486" s="164">
        <v>0</v>
      </c>
      <c r="H486" s="164">
        <v>0</v>
      </c>
      <c r="I486" s="164">
        <v>0</v>
      </c>
      <c r="J486" s="164">
        <v>0</v>
      </c>
      <c r="K486" s="164">
        <v>0</v>
      </c>
      <c r="L486" s="164">
        <v>436.00004999999999</v>
      </c>
      <c r="M486" s="164">
        <v>0</v>
      </c>
      <c r="N486" s="164">
        <v>436.00004999999999</v>
      </c>
      <c r="O486" s="164">
        <v>436.00004999999999</v>
      </c>
      <c r="P486" s="164">
        <v>718.59005000000002</v>
      </c>
      <c r="Q486" s="164">
        <v>0</v>
      </c>
      <c r="R486" s="165">
        <v>718.59005000000002</v>
      </c>
      <c r="S486" s="7"/>
      <c r="T486" s="7"/>
      <c r="U486" s="7"/>
      <c r="V486" s="7"/>
      <c r="W486" s="7"/>
      <c r="X486" s="7"/>
      <c r="Y486" s="7"/>
      <c r="Z486" s="7"/>
      <c r="AA486" s="7"/>
      <c r="AB486" s="7"/>
    </row>
    <row r="487" spans="1:28" ht="13.2">
      <c r="A487" s="166"/>
      <c r="B487" s="166"/>
      <c r="C487" s="166"/>
      <c r="D487" s="162" t="s">
        <v>153</v>
      </c>
      <c r="E487" s="162">
        <v>204</v>
      </c>
      <c r="F487" s="163">
        <v>0</v>
      </c>
      <c r="G487" s="164">
        <v>0</v>
      </c>
      <c r="H487" s="164">
        <v>0</v>
      </c>
      <c r="I487" s="164">
        <v>0</v>
      </c>
      <c r="J487" s="164">
        <v>0</v>
      </c>
      <c r="K487" s="164">
        <v>0</v>
      </c>
      <c r="L487" s="164">
        <v>0</v>
      </c>
      <c r="M487" s="164">
        <v>0</v>
      </c>
      <c r="N487" s="164">
        <v>0</v>
      </c>
      <c r="O487" s="164">
        <v>0</v>
      </c>
      <c r="P487" s="164">
        <v>4087.83817</v>
      </c>
      <c r="Q487" s="164">
        <v>0</v>
      </c>
      <c r="R487" s="165">
        <v>4087.83817</v>
      </c>
      <c r="S487" s="7"/>
      <c r="T487" s="7"/>
      <c r="U487" s="7"/>
      <c r="V487" s="7"/>
      <c r="W487" s="7"/>
      <c r="X487" s="7"/>
      <c r="Y487" s="7"/>
      <c r="Z487" s="7"/>
      <c r="AA487" s="7"/>
      <c r="AB487" s="7"/>
    </row>
    <row r="488" spans="1:28" ht="13.2">
      <c r="A488" s="166"/>
      <c r="B488" s="166"/>
      <c r="C488" s="166"/>
      <c r="D488" s="162" t="s">
        <v>155</v>
      </c>
      <c r="E488" s="162">
        <v>180</v>
      </c>
      <c r="F488" s="163">
        <v>0</v>
      </c>
      <c r="G488" s="164">
        <v>0</v>
      </c>
      <c r="H488" s="164">
        <v>0</v>
      </c>
      <c r="I488" s="164">
        <v>0</v>
      </c>
      <c r="J488" s="164">
        <v>0</v>
      </c>
      <c r="K488" s="164">
        <v>0</v>
      </c>
      <c r="L488" s="164">
        <v>0</v>
      </c>
      <c r="M488" s="164">
        <v>0</v>
      </c>
      <c r="N488" s="164">
        <v>0</v>
      </c>
      <c r="O488" s="164">
        <v>0</v>
      </c>
      <c r="P488" s="164">
        <v>10496.81194</v>
      </c>
      <c r="Q488" s="164">
        <v>0</v>
      </c>
      <c r="R488" s="165">
        <v>10496.81194</v>
      </c>
      <c r="S488" s="7"/>
      <c r="T488" s="7"/>
      <c r="U488" s="7"/>
      <c r="V488" s="7"/>
      <c r="W488" s="7"/>
      <c r="X488" s="7"/>
      <c r="Y488" s="7"/>
      <c r="Z488" s="7"/>
      <c r="AA488" s="7"/>
      <c r="AB488" s="7"/>
    </row>
    <row r="489" spans="1:28" ht="13.2">
      <c r="A489" s="166"/>
      <c r="B489" s="166"/>
      <c r="C489" s="166"/>
      <c r="D489" s="162" t="s">
        <v>156</v>
      </c>
      <c r="E489" s="162">
        <v>47</v>
      </c>
      <c r="F489" s="163">
        <v>0</v>
      </c>
      <c r="G489" s="164">
        <v>0</v>
      </c>
      <c r="H489" s="164">
        <v>0</v>
      </c>
      <c r="I489" s="164">
        <v>0</v>
      </c>
      <c r="J489" s="164">
        <v>0</v>
      </c>
      <c r="K489" s="164">
        <v>0</v>
      </c>
      <c r="L489" s="164">
        <v>0</v>
      </c>
      <c r="M489" s="164">
        <v>0</v>
      </c>
      <c r="N489" s="164">
        <v>0</v>
      </c>
      <c r="O489" s="164">
        <v>0</v>
      </c>
      <c r="P489" s="164">
        <v>11883.55702</v>
      </c>
      <c r="Q489" s="164">
        <v>0</v>
      </c>
      <c r="R489" s="165">
        <v>11883.55702</v>
      </c>
      <c r="S489" s="7"/>
      <c r="T489" s="7"/>
      <c r="U489" s="7"/>
      <c r="V489" s="7"/>
      <c r="W489" s="7"/>
      <c r="X489" s="7"/>
      <c r="Y489" s="7"/>
      <c r="Z489" s="7"/>
      <c r="AA489" s="7"/>
      <c r="AB489" s="7"/>
    </row>
    <row r="490" spans="1:28" ht="13.2">
      <c r="A490" s="166"/>
      <c r="B490" s="166"/>
      <c r="C490" s="166"/>
      <c r="D490" s="166"/>
      <c r="E490" s="167">
        <v>60</v>
      </c>
      <c r="F490" s="168">
        <v>0</v>
      </c>
      <c r="G490" s="120">
        <v>0</v>
      </c>
      <c r="H490" s="120">
        <v>0</v>
      </c>
      <c r="I490" s="120">
        <v>0</v>
      </c>
      <c r="J490" s="120">
        <v>0</v>
      </c>
      <c r="K490" s="120">
        <v>0</v>
      </c>
      <c r="L490" s="120">
        <v>0</v>
      </c>
      <c r="M490" s="120">
        <v>0</v>
      </c>
      <c r="N490" s="120">
        <v>0</v>
      </c>
      <c r="O490" s="120">
        <v>0</v>
      </c>
      <c r="P490" s="120">
        <v>5465.9575400000003</v>
      </c>
      <c r="Q490" s="120">
        <v>0</v>
      </c>
      <c r="R490" s="169">
        <v>5465.9575400000003</v>
      </c>
      <c r="S490" s="7"/>
      <c r="T490" s="7"/>
      <c r="U490" s="7"/>
      <c r="V490" s="7"/>
      <c r="W490" s="7"/>
      <c r="X490" s="7"/>
      <c r="Y490" s="7"/>
      <c r="Z490" s="7"/>
      <c r="AA490" s="7"/>
      <c r="AB490" s="7"/>
    </row>
    <row r="491" spans="1:28" ht="13.2">
      <c r="A491" s="166"/>
      <c r="B491" s="166"/>
      <c r="C491" s="166"/>
      <c r="D491" s="166"/>
      <c r="E491" s="167">
        <v>143</v>
      </c>
      <c r="F491" s="168">
        <v>0</v>
      </c>
      <c r="G491" s="120">
        <v>0</v>
      </c>
      <c r="H491" s="120">
        <v>0</v>
      </c>
      <c r="I491" s="120">
        <v>0</v>
      </c>
      <c r="J491" s="120">
        <v>0</v>
      </c>
      <c r="K491" s="120">
        <v>0</v>
      </c>
      <c r="L491" s="120">
        <v>0</v>
      </c>
      <c r="M491" s="120">
        <v>0</v>
      </c>
      <c r="N491" s="120">
        <v>0</v>
      </c>
      <c r="O491" s="120">
        <v>0</v>
      </c>
      <c r="P491" s="120">
        <v>2819.9288099999999</v>
      </c>
      <c r="Q491" s="120">
        <v>0</v>
      </c>
      <c r="R491" s="169">
        <v>2819.9288099999999</v>
      </c>
      <c r="S491" s="7"/>
      <c r="T491" s="7"/>
      <c r="U491" s="7"/>
      <c r="V491" s="7"/>
      <c r="W491" s="7"/>
      <c r="X491" s="7"/>
      <c r="Y491" s="7"/>
      <c r="Z491" s="7"/>
      <c r="AA491" s="7"/>
      <c r="AB491" s="7"/>
    </row>
    <row r="492" spans="1:28" ht="13.2">
      <c r="A492" s="166"/>
      <c r="B492" s="166"/>
      <c r="C492" s="166"/>
      <c r="D492" s="162" t="s">
        <v>157</v>
      </c>
      <c r="E492" s="162">
        <v>51</v>
      </c>
      <c r="F492" s="163">
        <v>0</v>
      </c>
      <c r="G492" s="164">
        <v>0</v>
      </c>
      <c r="H492" s="164">
        <v>0</v>
      </c>
      <c r="I492" s="164">
        <v>0</v>
      </c>
      <c r="J492" s="164">
        <v>0</v>
      </c>
      <c r="K492" s="164">
        <v>0</v>
      </c>
      <c r="L492" s="164">
        <v>0</v>
      </c>
      <c r="M492" s="164">
        <v>0</v>
      </c>
      <c r="N492" s="164">
        <v>0</v>
      </c>
      <c r="O492" s="164">
        <v>0</v>
      </c>
      <c r="P492" s="164">
        <v>11760.70816</v>
      </c>
      <c r="Q492" s="164">
        <v>0</v>
      </c>
      <c r="R492" s="165">
        <v>11760.70816</v>
      </c>
      <c r="S492" s="7"/>
      <c r="T492" s="7"/>
      <c r="U492" s="7"/>
      <c r="V492" s="7"/>
      <c r="W492" s="7"/>
      <c r="X492" s="7"/>
      <c r="Y492" s="7"/>
      <c r="Z492" s="7"/>
      <c r="AA492" s="7"/>
      <c r="AB492" s="7"/>
    </row>
    <row r="493" spans="1:28" ht="13.2">
      <c r="A493" s="166"/>
      <c r="B493" s="166"/>
      <c r="C493" s="166"/>
      <c r="D493" s="166"/>
      <c r="E493" s="167">
        <v>141</v>
      </c>
      <c r="F493" s="168">
        <v>0</v>
      </c>
      <c r="G493" s="120">
        <v>0</v>
      </c>
      <c r="H493" s="120">
        <v>0</v>
      </c>
      <c r="I493" s="120">
        <v>0</v>
      </c>
      <c r="J493" s="120">
        <v>0</v>
      </c>
      <c r="K493" s="120">
        <v>0</v>
      </c>
      <c r="L493" s="120">
        <v>0</v>
      </c>
      <c r="M493" s="120">
        <v>0</v>
      </c>
      <c r="N493" s="120">
        <v>0</v>
      </c>
      <c r="O493" s="120">
        <v>0</v>
      </c>
      <c r="P493" s="120">
        <v>2792.2777299999998</v>
      </c>
      <c r="Q493" s="120">
        <v>0</v>
      </c>
      <c r="R493" s="169">
        <v>2792.2777299999998</v>
      </c>
      <c r="S493" s="7"/>
      <c r="T493" s="7"/>
      <c r="U493" s="7"/>
      <c r="V493" s="7"/>
      <c r="W493" s="7"/>
      <c r="X493" s="7"/>
      <c r="Y493" s="7"/>
      <c r="Z493" s="7"/>
      <c r="AA493" s="7"/>
      <c r="AB493" s="7"/>
    </row>
    <row r="494" spans="1:28" ht="13.2">
      <c r="A494" s="166"/>
      <c r="B494" s="166"/>
      <c r="C494" s="166"/>
      <c r="D494" s="166"/>
      <c r="E494" s="167">
        <v>229</v>
      </c>
      <c r="F494" s="168">
        <v>0</v>
      </c>
      <c r="G494" s="120">
        <v>0</v>
      </c>
      <c r="H494" s="120">
        <v>0</v>
      </c>
      <c r="I494" s="120">
        <v>0</v>
      </c>
      <c r="J494" s="120">
        <v>0</v>
      </c>
      <c r="K494" s="120">
        <v>0</v>
      </c>
      <c r="L494" s="120">
        <v>0</v>
      </c>
      <c r="M494" s="120">
        <v>0</v>
      </c>
      <c r="N494" s="120">
        <v>0</v>
      </c>
      <c r="O494" s="120">
        <v>0</v>
      </c>
      <c r="P494" s="120">
        <v>2276.7085999999999</v>
      </c>
      <c r="Q494" s="120">
        <v>0</v>
      </c>
      <c r="R494" s="169">
        <v>2276.7085999999999</v>
      </c>
      <c r="S494" s="7"/>
      <c r="T494" s="7"/>
      <c r="U494" s="7"/>
      <c r="V494" s="7"/>
      <c r="W494" s="7"/>
      <c r="X494" s="7"/>
      <c r="Y494" s="7"/>
      <c r="Z494" s="7"/>
      <c r="AA494" s="7"/>
      <c r="AB494" s="7"/>
    </row>
    <row r="495" spans="1:28" ht="13.2">
      <c r="A495" s="166"/>
      <c r="B495" s="166"/>
      <c r="C495" s="166"/>
      <c r="D495" s="162" t="s">
        <v>158</v>
      </c>
      <c r="E495" s="162">
        <v>54</v>
      </c>
      <c r="F495" s="163">
        <v>0</v>
      </c>
      <c r="G495" s="164">
        <v>0</v>
      </c>
      <c r="H495" s="164">
        <v>0</v>
      </c>
      <c r="I495" s="164">
        <v>0</v>
      </c>
      <c r="J495" s="164">
        <v>0</v>
      </c>
      <c r="K495" s="164">
        <v>0</v>
      </c>
      <c r="L495" s="164">
        <v>0</v>
      </c>
      <c r="M495" s="164">
        <v>0</v>
      </c>
      <c r="N495" s="164">
        <v>0</v>
      </c>
      <c r="O495" s="164">
        <v>0</v>
      </c>
      <c r="P495" s="164">
        <v>6004.5427499999996</v>
      </c>
      <c r="Q495" s="164">
        <v>0</v>
      </c>
      <c r="R495" s="165">
        <v>6004.5427499999996</v>
      </c>
      <c r="S495" s="7"/>
      <c r="T495" s="7"/>
      <c r="U495" s="7"/>
      <c r="V495" s="7"/>
      <c r="W495" s="7"/>
      <c r="X495" s="7"/>
      <c r="Y495" s="7"/>
      <c r="Z495" s="7"/>
      <c r="AA495" s="7"/>
      <c r="AB495" s="7"/>
    </row>
    <row r="496" spans="1:28" ht="13.2">
      <c r="A496" s="166"/>
      <c r="B496" s="166"/>
      <c r="C496" s="166"/>
      <c r="D496" s="162" t="s">
        <v>159</v>
      </c>
      <c r="E496" s="162">
        <v>236</v>
      </c>
      <c r="F496" s="163">
        <v>0</v>
      </c>
      <c r="G496" s="164">
        <v>0</v>
      </c>
      <c r="H496" s="164">
        <v>0</v>
      </c>
      <c r="I496" s="164">
        <v>0</v>
      </c>
      <c r="J496" s="164">
        <v>0</v>
      </c>
      <c r="K496" s="164">
        <v>0</v>
      </c>
      <c r="L496" s="164">
        <v>0</v>
      </c>
      <c r="M496" s="164">
        <v>0</v>
      </c>
      <c r="N496" s="164">
        <v>0</v>
      </c>
      <c r="O496" s="164">
        <v>0</v>
      </c>
      <c r="P496" s="164">
        <v>4323.2080199999991</v>
      </c>
      <c r="Q496" s="164">
        <v>0</v>
      </c>
      <c r="R496" s="165">
        <v>4323.2080199999991</v>
      </c>
      <c r="S496" s="7"/>
      <c r="T496" s="7"/>
      <c r="U496" s="7"/>
      <c r="V496" s="7"/>
      <c r="W496" s="7"/>
      <c r="X496" s="7"/>
      <c r="Y496" s="7"/>
      <c r="Z496" s="7"/>
      <c r="AA496" s="7"/>
      <c r="AB496" s="7"/>
    </row>
    <row r="497" spans="1:28" ht="13.2">
      <c r="A497" s="166"/>
      <c r="B497" s="166"/>
      <c r="C497" s="166"/>
      <c r="D497" s="162" t="s">
        <v>160</v>
      </c>
      <c r="E497" s="162">
        <v>242</v>
      </c>
      <c r="F497" s="163">
        <v>0</v>
      </c>
      <c r="G497" s="164">
        <v>0</v>
      </c>
      <c r="H497" s="164">
        <v>0</v>
      </c>
      <c r="I497" s="164">
        <v>0</v>
      </c>
      <c r="J497" s="164">
        <v>0</v>
      </c>
      <c r="K497" s="164">
        <v>0</v>
      </c>
      <c r="L497" s="164">
        <v>0</v>
      </c>
      <c r="M497" s="164">
        <v>0</v>
      </c>
      <c r="N497" s="164">
        <v>0</v>
      </c>
      <c r="O497" s="164">
        <v>0</v>
      </c>
      <c r="P497" s="164">
        <v>2220.5205099999998</v>
      </c>
      <c r="Q497" s="164">
        <v>0</v>
      </c>
      <c r="R497" s="165">
        <v>2220.5205099999998</v>
      </c>
      <c r="S497" s="7"/>
      <c r="T497" s="7"/>
      <c r="U497" s="7"/>
      <c r="V497" s="7"/>
      <c r="W497" s="7"/>
      <c r="X497" s="7"/>
      <c r="Y497" s="7"/>
      <c r="Z497" s="7"/>
      <c r="AA497" s="7"/>
      <c r="AB497" s="7"/>
    </row>
    <row r="498" spans="1:28" ht="13.2">
      <c r="A498" s="166"/>
      <c r="B498" s="166"/>
      <c r="C498" s="166"/>
      <c r="D498" s="162" t="s">
        <v>161</v>
      </c>
      <c r="E498" s="162">
        <v>1</v>
      </c>
      <c r="F498" s="163">
        <v>0</v>
      </c>
      <c r="G498" s="164">
        <v>0</v>
      </c>
      <c r="H498" s="164">
        <v>0</v>
      </c>
      <c r="I498" s="164">
        <v>7198.49629</v>
      </c>
      <c r="J498" s="164">
        <v>0</v>
      </c>
      <c r="K498" s="164">
        <v>7198.49629</v>
      </c>
      <c r="L498" s="164">
        <v>510281.94870000001</v>
      </c>
      <c r="M498" s="164">
        <v>0</v>
      </c>
      <c r="N498" s="164">
        <v>510281.94870000001</v>
      </c>
      <c r="O498" s="164">
        <v>517480.44498999999</v>
      </c>
      <c r="P498" s="164">
        <v>372409.43379000004</v>
      </c>
      <c r="Q498" s="164">
        <v>46.98272</v>
      </c>
      <c r="R498" s="165">
        <v>372456.41651000001</v>
      </c>
      <c r="S498" s="7"/>
      <c r="T498" s="7"/>
      <c r="U498" s="7"/>
      <c r="V498" s="7"/>
      <c r="W498" s="7"/>
      <c r="X498" s="7"/>
      <c r="Y498" s="7"/>
      <c r="Z498" s="7"/>
      <c r="AA498" s="7"/>
      <c r="AB498" s="7"/>
    </row>
    <row r="499" spans="1:28" ht="13.2">
      <c r="A499" s="166"/>
      <c r="B499" s="166"/>
      <c r="C499" s="166"/>
      <c r="D499" s="162" t="s">
        <v>162</v>
      </c>
      <c r="E499" s="162">
        <v>57</v>
      </c>
      <c r="F499" s="163">
        <v>0</v>
      </c>
      <c r="G499" s="164">
        <v>0</v>
      </c>
      <c r="H499" s="164">
        <v>0</v>
      </c>
      <c r="I499" s="164">
        <v>0</v>
      </c>
      <c r="J499" s="164">
        <v>0</v>
      </c>
      <c r="K499" s="164">
        <v>0</v>
      </c>
      <c r="L499" s="164">
        <v>0</v>
      </c>
      <c r="M499" s="164">
        <v>0</v>
      </c>
      <c r="N499" s="164">
        <v>0</v>
      </c>
      <c r="O499" s="164">
        <v>0</v>
      </c>
      <c r="P499" s="164">
        <v>4514.3840099999998</v>
      </c>
      <c r="Q499" s="164">
        <v>0</v>
      </c>
      <c r="R499" s="165">
        <v>4514.3840099999998</v>
      </c>
      <c r="S499" s="7"/>
      <c r="T499" s="7"/>
      <c r="U499" s="7"/>
      <c r="V499" s="7"/>
      <c r="W499" s="7"/>
      <c r="X499" s="7"/>
      <c r="Y499" s="7"/>
      <c r="Z499" s="7"/>
      <c r="AA499" s="7"/>
      <c r="AB499" s="7"/>
    </row>
    <row r="500" spans="1:28" ht="13.2">
      <c r="A500" s="166"/>
      <c r="B500" s="166"/>
      <c r="C500" s="166"/>
      <c r="D500" s="166"/>
      <c r="E500" s="167">
        <v>142</v>
      </c>
      <c r="F500" s="168">
        <v>0</v>
      </c>
      <c r="G500" s="120">
        <v>0</v>
      </c>
      <c r="H500" s="120">
        <v>0</v>
      </c>
      <c r="I500" s="120">
        <v>0</v>
      </c>
      <c r="J500" s="120">
        <v>0</v>
      </c>
      <c r="K500" s="120">
        <v>0</v>
      </c>
      <c r="L500" s="120">
        <v>0</v>
      </c>
      <c r="M500" s="120">
        <v>0</v>
      </c>
      <c r="N500" s="120">
        <v>0</v>
      </c>
      <c r="O500" s="120">
        <v>0</v>
      </c>
      <c r="P500" s="120">
        <v>2518.5319300000001</v>
      </c>
      <c r="Q500" s="120">
        <v>0</v>
      </c>
      <c r="R500" s="169">
        <v>2518.5319300000001</v>
      </c>
      <c r="S500" s="7"/>
      <c r="T500" s="7"/>
      <c r="U500" s="7"/>
      <c r="V500" s="7"/>
      <c r="W500" s="7"/>
      <c r="X500" s="7"/>
      <c r="Y500" s="7"/>
      <c r="Z500" s="7"/>
      <c r="AA500" s="7"/>
      <c r="AB500" s="7"/>
    </row>
    <row r="501" spans="1:28" ht="13.2">
      <c r="A501" s="166"/>
      <c r="B501" s="166"/>
      <c r="C501" s="166"/>
      <c r="D501" s="162" t="s">
        <v>163</v>
      </c>
      <c r="E501" s="162">
        <v>42</v>
      </c>
      <c r="F501" s="163">
        <v>0</v>
      </c>
      <c r="G501" s="164">
        <v>0</v>
      </c>
      <c r="H501" s="164">
        <v>0</v>
      </c>
      <c r="I501" s="164">
        <v>0</v>
      </c>
      <c r="J501" s="164">
        <v>0</v>
      </c>
      <c r="K501" s="164">
        <v>0</v>
      </c>
      <c r="L501" s="164">
        <v>0</v>
      </c>
      <c r="M501" s="164">
        <v>0</v>
      </c>
      <c r="N501" s="164">
        <v>0</v>
      </c>
      <c r="O501" s="164">
        <v>0</v>
      </c>
      <c r="P501" s="164">
        <v>4193.1307500000003</v>
      </c>
      <c r="Q501" s="164">
        <v>0</v>
      </c>
      <c r="R501" s="165">
        <v>4193.1307500000003</v>
      </c>
      <c r="S501" s="7"/>
      <c r="T501" s="7"/>
      <c r="U501" s="7"/>
      <c r="V501" s="7"/>
      <c r="W501" s="7"/>
      <c r="X501" s="7"/>
      <c r="Y501" s="7"/>
      <c r="Z501" s="7"/>
      <c r="AA501" s="7"/>
      <c r="AB501" s="7"/>
    </row>
    <row r="502" spans="1:28" ht="13.2">
      <c r="A502" s="166"/>
      <c r="B502" s="166"/>
      <c r="C502" s="166"/>
      <c r="D502" s="166"/>
      <c r="E502" s="167">
        <v>144</v>
      </c>
      <c r="F502" s="168">
        <v>0</v>
      </c>
      <c r="G502" s="120">
        <v>0</v>
      </c>
      <c r="H502" s="120">
        <v>0</v>
      </c>
      <c r="I502" s="120">
        <v>0</v>
      </c>
      <c r="J502" s="120">
        <v>0</v>
      </c>
      <c r="K502" s="120">
        <v>0</v>
      </c>
      <c r="L502" s="120">
        <v>0</v>
      </c>
      <c r="M502" s="120">
        <v>0</v>
      </c>
      <c r="N502" s="120">
        <v>0</v>
      </c>
      <c r="O502" s="120">
        <v>0</v>
      </c>
      <c r="P502" s="120">
        <v>1966.68119</v>
      </c>
      <c r="Q502" s="120">
        <v>0</v>
      </c>
      <c r="R502" s="169">
        <v>1966.68119</v>
      </c>
      <c r="S502" s="7"/>
      <c r="T502" s="7"/>
      <c r="U502" s="7"/>
      <c r="V502" s="7"/>
      <c r="W502" s="7"/>
      <c r="X502" s="7"/>
      <c r="Y502" s="7"/>
      <c r="Z502" s="7"/>
      <c r="AA502" s="7"/>
      <c r="AB502" s="7"/>
    </row>
    <row r="503" spans="1:28" ht="13.2">
      <c r="A503" s="166"/>
      <c r="B503" s="166"/>
      <c r="C503" s="166"/>
      <c r="D503" s="162" t="s">
        <v>164</v>
      </c>
      <c r="E503" s="162">
        <v>233</v>
      </c>
      <c r="F503" s="163">
        <v>0</v>
      </c>
      <c r="G503" s="164">
        <v>0</v>
      </c>
      <c r="H503" s="164">
        <v>0</v>
      </c>
      <c r="I503" s="164">
        <v>0</v>
      </c>
      <c r="J503" s="164">
        <v>0</v>
      </c>
      <c r="K503" s="164">
        <v>0</v>
      </c>
      <c r="L503" s="164">
        <v>0</v>
      </c>
      <c r="M503" s="164">
        <v>0</v>
      </c>
      <c r="N503" s="164">
        <v>0</v>
      </c>
      <c r="O503" s="164">
        <v>0</v>
      </c>
      <c r="P503" s="164">
        <v>3590.2930499999998</v>
      </c>
      <c r="Q503" s="164">
        <v>0</v>
      </c>
      <c r="R503" s="165">
        <v>3590.2930499999998</v>
      </c>
      <c r="S503" s="7"/>
      <c r="T503" s="7"/>
      <c r="U503" s="7"/>
      <c r="V503" s="7"/>
      <c r="W503" s="7"/>
      <c r="X503" s="7"/>
      <c r="Y503" s="7"/>
      <c r="Z503" s="7"/>
      <c r="AA503" s="7"/>
      <c r="AB503" s="7"/>
    </row>
    <row r="504" spans="1:28" ht="13.2">
      <c r="A504" s="166"/>
      <c r="B504" s="166"/>
      <c r="C504" s="166"/>
      <c r="D504" s="166"/>
      <c r="E504" s="167">
        <v>247</v>
      </c>
      <c r="F504" s="168">
        <v>0</v>
      </c>
      <c r="G504" s="120">
        <v>0</v>
      </c>
      <c r="H504" s="120">
        <v>0</v>
      </c>
      <c r="I504" s="120">
        <v>0</v>
      </c>
      <c r="J504" s="120">
        <v>0</v>
      </c>
      <c r="K504" s="120">
        <v>0</v>
      </c>
      <c r="L504" s="120">
        <v>0</v>
      </c>
      <c r="M504" s="120">
        <v>0</v>
      </c>
      <c r="N504" s="120">
        <v>0</v>
      </c>
      <c r="O504" s="120">
        <v>0</v>
      </c>
      <c r="P504" s="120">
        <v>1091.6446799999999</v>
      </c>
      <c r="Q504" s="120">
        <v>0</v>
      </c>
      <c r="R504" s="169">
        <v>1091.6446799999999</v>
      </c>
      <c r="S504" s="7"/>
      <c r="T504" s="7"/>
      <c r="U504" s="7"/>
      <c r="V504" s="7"/>
      <c r="W504" s="7"/>
      <c r="X504" s="7"/>
      <c r="Y504" s="7"/>
      <c r="Z504" s="7"/>
      <c r="AA504" s="7"/>
      <c r="AB504" s="7"/>
    </row>
    <row r="505" spans="1:28" ht="13.2">
      <c r="A505" s="166"/>
      <c r="B505" s="166"/>
      <c r="C505" s="166"/>
      <c r="D505" s="162" t="s">
        <v>165</v>
      </c>
      <c r="E505" s="162">
        <v>173</v>
      </c>
      <c r="F505" s="163">
        <v>0</v>
      </c>
      <c r="G505" s="164">
        <v>0</v>
      </c>
      <c r="H505" s="164">
        <v>0</v>
      </c>
      <c r="I505" s="164">
        <v>0</v>
      </c>
      <c r="J505" s="164">
        <v>0</v>
      </c>
      <c r="K505" s="164">
        <v>0</v>
      </c>
      <c r="L505" s="164">
        <v>0</v>
      </c>
      <c r="M505" s="164">
        <v>0</v>
      </c>
      <c r="N505" s="164">
        <v>0</v>
      </c>
      <c r="O505" s="164">
        <v>0</v>
      </c>
      <c r="P505" s="164">
        <v>3721.7657200000003</v>
      </c>
      <c r="Q505" s="164">
        <v>0</v>
      </c>
      <c r="R505" s="165">
        <v>3721.7657200000003</v>
      </c>
      <c r="S505" s="7"/>
      <c r="T505" s="7"/>
      <c r="U505" s="7"/>
      <c r="V505" s="7"/>
      <c r="W505" s="7"/>
      <c r="X505" s="7"/>
      <c r="Y505" s="7"/>
      <c r="Z505" s="7"/>
      <c r="AA505" s="7"/>
      <c r="AB505" s="7"/>
    </row>
    <row r="506" spans="1:28" ht="13.2">
      <c r="A506" s="166"/>
      <c r="B506" s="166"/>
      <c r="C506" s="166"/>
      <c r="D506" s="166"/>
      <c r="E506" s="167">
        <v>245</v>
      </c>
      <c r="F506" s="168">
        <v>0</v>
      </c>
      <c r="G506" s="120">
        <v>0</v>
      </c>
      <c r="H506" s="120">
        <v>0</v>
      </c>
      <c r="I506" s="120">
        <v>0</v>
      </c>
      <c r="J506" s="120">
        <v>0</v>
      </c>
      <c r="K506" s="120">
        <v>0</v>
      </c>
      <c r="L506" s="120">
        <v>0</v>
      </c>
      <c r="M506" s="120">
        <v>0</v>
      </c>
      <c r="N506" s="120">
        <v>0</v>
      </c>
      <c r="O506" s="120">
        <v>0</v>
      </c>
      <c r="P506" s="120">
        <v>1409.1471899999999</v>
      </c>
      <c r="Q506" s="120">
        <v>0</v>
      </c>
      <c r="R506" s="169">
        <v>1409.1471899999999</v>
      </c>
      <c r="S506" s="7"/>
      <c r="T506" s="7"/>
      <c r="U506" s="7"/>
      <c r="V506" s="7"/>
      <c r="W506" s="7"/>
      <c r="X506" s="7"/>
      <c r="Y506" s="7"/>
      <c r="Z506" s="7"/>
      <c r="AA506" s="7"/>
      <c r="AB506" s="7"/>
    </row>
    <row r="507" spans="1:28" ht="13.2">
      <c r="A507" s="166"/>
      <c r="B507" s="166"/>
      <c r="C507" s="166"/>
      <c r="D507" s="162" t="s">
        <v>167</v>
      </c>
      <c r="E507" s="162">
        <v>253</v>
      </c>
      <c r="F507" s="163">
        <v>0</v>
      </c>
      <c r="G507" s="164">
        <v>0</v>
      </c>
      <c r="H507" s="164">
        <v>0</v>
      </c>
      <c r="I507" s="164">
        <v>0</v>
      </c>
      <c r="J507" s="164">
        <v>0</v>
      </c>
      <c r="K507" s="164">
        <v>0</v>
      </c>
      <c r="L507" s="164">
        <v>0</v>
      </c>
      <c r="M507" s="164">
        <v>0</v>
      </c>
      <c r="N507" s="164">
        <v>0</v>
      </c>
      <c r="O507" s="164">
        <v>0</v>
      </c>
      <c r="P507" s="164">
        <v>293.13968</v>
      </c>
      <c r="Q507" s="164">
        <v>0</v>
      </c>
      <c r="R507" s="165">
        <v>293.13968</v>
      </c>
      <c r="S507" s="7"/>
      <c r="T507" s="7"/>
      <c r="U507" s="7"/>
      <c r="V507" s="7"/>
      <c r="W507" s="7"/>
      <c r="X507" s="7"/>
      <c r="Y507" s="7"/>
      <c r="Z507" s="7"/>
      <c r="AA507" s="7"/>
      <c r="AB507" s="7"/>
    </row>
    <row r="508" spans="1:28" ht="13.2">
      <c r="A508" s="166"/>
      <c r="B508" s="162" t="s">
        <v>17</v>
      </c>
      <c r="C508" s="162" t="s">
        <v>168</v>
      </c>
      <c r="D508" s="162" t="s">
        <v>169</v>
      </c>
      <c r="E508" s="162">
        <v>22</v>
      </c>
      <c r="F508" s="163">
        <v>0</v>
      </c>
      <c r="G508" s="164">
        <v>0</v>
      </c>
      <c r="H508" s="164">
        <v>0</v>
      </c>
      <c r="I508" s="164">
        <v>0</v>
      </c>
      <c r="J508" s="164">
        <v>0</v>
      </c>
      <c r="K508" s="164">
        <v>0</v>
      </c>
      <c r="L508" s="164">
        <v>0</v>
      </c>
      <c r="M508" s="164">
        <v>0</v>
      </c>
      <c r="N508" s="164">
        <v>0</v>
      </c>
      <c r="O508" s="164">
        <v>0</v>
      </c>
      <c r="P508" s="164">
        <v>7327.4964600000003</v>
      </c>
      <c r="Q508" s="164">
        <v>0</v>
      </c>
      <c r="R508" s="165">
        <v>7327.4964600000003</v>
      </c>
      <c r="S508" s="7"/>
      <c r="T508" s="7"/>
      <c r="U508" s="7"/>
      <c r="V508" s="7"/>
      <c r="W508" s="7"/>
      <c r="X508" s="7"/>
      <c r="Y508" s="7"/>
      <c r="Z508" s="7"/>
      <c r="AA508" s="7"/>
      <c r="AB508" s="7"/>
    </row>
    <row r="509" spans="1:28" ht="13.2">
      <c r="A509" s="166"/>
      <c r="B509" s="166"/>
      <c r="C509" s="166"/>
      <c r="D509" s="166"/>
      <c r="E509" s="167">
        <v>151</v>
      </c>
      <c r="F509" s="168">
        <v>0</v>
      </c>
      <c r="G509" s="120">
        <v>0</v>
      </c>
      <c r="H509" s="120">
        <v>0</v>
      </c>
      <c r="I509" s="120">
        <v>0</v>
      </c>
      <c r="J509" s="120">
        <v>0</v>
      </c>
      <c r="K509" s="120">
        <v>0</v>
      </c>
      <c r="L509" s="120">
        <v>0</v>
      </c>
      <c r="M509" s="120">
        <v>0</v>
      </c>
      <c r="N509" s="120">
        <v>0</v>
      </c>
      <c r="O509" s="120">
        <v>0</v>
      </c>
      <c r="P509" s="120">
        <v>6989.6941399999996</v>
      </c>
      <c r="Q509" s="120">
        <v>0</v>
      </c>
      <c r="R509" s="169">
        <v>6989.6941399999996</v>
      </c>
      <c r="S509" s="7"/>
      <c r="T509" s="7"/>
      <c r="U509" s="7"/>
      <c r="V509" s="7"/>
      <c r="W509" s="7"/>
      <c r="X509" s="7"/>
      <c r="Y509" s="7"/>
      <c r="Z509" s="7"/>
      <c r="AA509" s="7"/>
      <c r="AB509" s="7"/>
    </row>
    <row r="510" spans="1:28" ht="13.2">
      <c r="A510" s="166"/>
      <c r="B510" s="166"/>
      <c r="C510" s="166"/>
      <c r="D510" s="166"/>
      <c r="E510" s="167">
        <v>240</v>
      </c>
      <c r="F510" s="168">
        <v>0</v>
      </c>
      <c r="G510" s="120">
        <v>0</v>
      </c>
      <c r="H510" s="120">
        <v>0</v>
      </c>
      <c r="I510" s="120">
        <v>0</v>
      </c>
      <c r="J510" s="120">
        <v>0</v>
      </c>
      <c r="K510" s="120">
        <v>0</v>
      </c>
      <c r="L510" s="120">
        <v>0</v>
      </c>
      <c r="M510" s="120">
        <v>0</v>
      </c>
      <c r="N510" s="120">
        <v>0</v>
      </c>
      <c r="O510" s="120">
        <v>0</v>
      </c>
      <c r="P510" s="120">
        <v>3223.6519700000003</v>
      </c>
      <c r="Q510" s="120">
        <v>0</v>
      </c>
      <c r="R510" s="169">
        <v>3223.6519700000003</v>
      </c>
      <c r="S510" s="7"/>
      <c r="T510" s="7"/>
      <c r="U510" s="7"/>
      <c r="V510" s="7"/>
      <c r="W510" s="7"/>
      <c r="X510" s="7"/>
      <c r="Y510" s="7"/>
      <c r="Z510" s="7"/>
      <c r="AA510" s="7"/>
      <c r="AB510" s="7"/>
    </row>
    <row r="511" spans="1:28" ht="13.2">
      <c r="A511" s="166"/>
      <c r="B511" s="166"/>
      <c r="C511" s="162" t="s">
        <v>170</v>
      </c>
      <c r="D511" s="162" t="s">
        <v>171</v>
      </c>
      <c r="E511" s="162">
        <v>21</v>
      </c>
      <c r="F511" s="163">
        <v>0</v>
      </c>
      <c r="G511" s="164">
        <v>0</v>
      </c>
      <c r="H511" s="164">
        <v>0</v>
      </c>
      <c r="I511" s="164">
        <v>1.6125</v>
      </c>
      <c r="J511" s="164">
        <v>0</v>
      </c>
      <c r="K511" s="164">
        <v>1.6125</v>
      </c>
      <c r="L511" s="164">
        <v>0</v>
      </c>
      <c r="M511" s="164">
        <v>0</v>
      </c>
      <c r="N511" s="164">
        <v>0</v>
      </c>
      <c r="O511" s="164">
        <v>1.6125</v>
      </c>
      <c r="P511" s="164">
        <v>18463.505699999998</v>
      </c>
      <c r="Q511" s="164">
        <v>0</v>
      </c>
      <c r="R511" s="165">
        <v>18463.505699999998</v>
      </c>
      <c r="S511" s="7"/>
      <c r="T511" s="7"/>
      <c r="U511" s="7"/>
      <c r="V511" s="7"/>
      <c r="W511" s="7"/>
      <c r="X511" s="7"/>
      <c r="Y511" s="7"/>
      <c r="Z511" s="7"/>
      <c r="AA511" s="7"/>
      <c r="AB511" s="7"/>
    </row>
    <row r="512" spans="1:28" ht="13.2">
      <c r="A512" s="166"/>
      <c r="B512" s="166"/>
      <c r="C512" s="166"/>
      <c r="D512" s="166"/>
      <c r="E512" s="167">
        <v>149</v>
      </c>
      <c r="F512" s="168">
        <v>0</v>
      </c>
      <c r="G512" s="120">
        <v>0</v>
      </c>
      <c r="H512" s="120">
        <v>0</v>
      </c>
      <c r="I512" s="120">
        <v>0</v>
      </c>
      <c r="J512" s="120">
        <v>0</v>
      </c>
      <c r="K512" s="120">
        <v>0</v>
      </c>
      <c r="L512" s="120">
        <v>0</v>
      </c>
      <c r="M512" s="120">
        <v>0</v>
      </c>
      <c r="N512" s="120">
        <v>0</v>
      </c>
      <c r="O512" s="120">
        <v>0</v>
      </c>
      <c r="P512" s="120">
        <v>11399.277980000001</v>
      </c>
      <c r="Q512" s="120">
        <v>0</v>
      </c>
      <c r="R512" s="169">
        <v>11399.277980000001</v>
      </c>
      <c r="S512" s="7"/>
      <c r="T512" s="7"/>
      <c r="U512" s="7"/>
      <c r="V512" s="7"/>
      <c r="W512" s="7"/>
      <c r="X512" s="7"/>
      <c r="Y512" s="7"/>
      <c r="Z512" s="7"/>
      <c r="AA512" s="7"/>
      <c r="AB512" s="7"/>
    </row>
    <row r="513" spans="1:28" ht="13.2">
      <c r="A513" s="166"/>
      <c r="B513" s="166"/>
      <c r="C513" s="166"/>
      <c r="D513" s="166"/>
      <c r="E513" s="167">
        <v>256</v>
      </c>
      <c r="F513" s="168">
        <v>0</v>
      </c>
      <c r="G513" s="120">
        <v>0</v>
      </c>
      <c r="H513" s="120">
        <v>0</v>
      </c>
      <c r="I513" s="120">
        <v>0</v>
      </c>
      <c r="J513" s="120">
        <v>0</v>
      </c>
      <c r="K513" s="120">
        <v>0</v>
      </c>
      <c r="L513" s="120">
        <v>0</v>
      </c>
      <c r="M513" s="120">
        <v>0</v>
      </c>
      <c r="N513" s="120">
        <v>0</v>
      </c>
      <c r="O513" s="120">
        <v>0</v>
      </c>
      <c r="P513" s="120">
        <v>295.32560999999998</v>
      </c>
      <c r="Q513" s="120">
        <v>0</v>
      </c>
      <c r="R513" s="169">
        <v>295.32560999999998</v>
      </c>
      <c r="S513" s="7"/>
      <c r="T513" s="7"/>
      <c r="U513" s="7"/>
      <c r="V513" s="7"/>
      <c r="W513" s="7"/>
      <c r="X513" s="7"/>
      <c r="Y513" s="7"/>
      <c r="Z513" s="7"/>
      <c r="AA513" s="7"/>
      <c r="AB513" s="7"/>
    </row>
    <row r="514" spans="1:28" ht="13.2">
      <c r="A514" s="166"/>
      <c r="B514" s="166"/>
      <c r="C514" s="166"/>
      <c r="D514" s="166"/>
      <c r="E514" s="167">
        <v>244</v>
      </c>
      <c r="F514" s="168">
        <v>0</v>
      </c>
      <c r="G514" s="120">
        <v>0</v>
      </c>
      <c r="H514" s="120">
        <v>0</v>
      </c>
      <c r="I514" s="120">
        <v>0</v>
      </c>
      <c r="J514" s="120">
        <v>0</v>
      </c>
      <c r="K514" s="120">
        <v>0</v>
      </c>
      <c r="L514" s="120">
        <v>0</v>
      </c>
      <c r="M514" s="120">
        <v>0</v>
      </c>
      <c r="N514" s="120">
        <v>0</v>
      </c>
      <c r="O514" s="120">
        <v>0</v>
      </c>
      <c r="P514" s="120">
        <v>4016.9665499999996</v>
      </c>
      <c r="Q514" s="120">
        <v>0</v>
      </c>
      <c r="R514" s="169">
        <v>4016.9665499999996</v>
      </c>
      <c r="S514" s="7"/>
      <c r="T514" s="7"/>
      <c r="U514" s="7"/>
      <c r="V514" s="7"/>
      <c r="W514" s="7"/>
      <c r="X514" s="7"/>
      <c r="Y514" s="7"/>
      <c r="Z514" s="7"/>
      <c r="AA514" s="7"/>
      <c r="AB514" s="7"/>
    </row>
    <row r="515" spans="1:28" ht="13.2">
      <c r="A515" s="166"/>
      <c r="B515" s="166"/>
      <c r="C515" s="166"/>
      <c r="D515" s="162" t="s">
        <v>216</v>
      </c>
      <c r="E515" s="162">
        <v>65</v>
      </c>
      <c r="F515" s="163">
        <v>0</v>
      </c>
      <c r="G515" s="164">
        <v>0</v>
      </c>
      <c r="H515" s="164">
        <v>0</v>
      </c>
      <c r="I515" s="164">
        <v>0</v>
      </c>
      <c r="J515" s="164">
        <v>0</v>
      </c>
      <c r="K515" s="164">
        <v>0</v>
      </c>
      <c r="L515" s="164">
        <v>0</v>
      </c>
      <c r="M515" s="164">
        <v>0</v>
      </c>
      <c r="N515" s="164">
        <v>0</v>
      </c>
      <c r="O515" s="164">
        <v>0</v>
      </c>
      <c r="P515" s="164">
        <v>4727.53701</v>
      </c>
      <c r="Q515" s="164">
        <v>0</v>
      </c>
      <c r="R515" s="165">
        <v>4727.53701</v>
      </c>
      <c r="S515" s="7"/>
      <c r="T515" s="7"/>
      <c r="U515" s="7"/>
      <c r="V515" s="7"/>
      <c r="W515" s="7"/>
      <c r="X515" s="7"/>
      <c r="Y515" s="7"/>
      <c r="Z515" s="7"/>
      <c r="AA515" s="7"/>
      <c r="AB515" s="7"/>
    </row>
    <row r="516" spans="1:28" ht="13.2">
      <c r="A516" s="166"/>
      <c r="B516" s="166"/>
      <c r="C516" s="166"/>
      <c r="D516" s="166"/>
      <c r="E516" s="167">
        <v>115</v>
      </c>
      <c r="F516" s="168">
        <v>0</v>
      </c>
      <c r="G516" s="120">
        <v>0</v>
      </c>
      <c r="H516" s="120">
        <v>0</v>
      </c>
      <c r="I516" s="120">
        <v>0</v>
      </c>
      <c r="J516" s="120">
        <v>0</v>
      </c>
      <c r="K516" s="120">
        <v>0</v>
      </c>
      <c r="L516" s="120">
        <v>0</v>
      </c>
      <c r="M516" s="120">
        <v>0</v>
      </c>
      <c r="N516" s="120">
        <v>0</v>
      </c>
      <c r="O516" s="120">
        <v>0</v>
      </c>
      <c r="P516" s="120">
        <v>3698.2629900000002</v>
      </c>
      <c r="Q516" s="120">
        <v>0</v>
      </c>
      <c r="R516" s="169">
        <v>3698.2629900000002</v>
      </c>
      <c r="S516" s="7"/>
      <c r="T516" s="7"/>
      <c r="U516" s="7"/>
      <c r="V516" s="7"/>
      <c r="W516" s="7"/>
      <c r="X516" s="7"/>
      <c r="Y516" s="7"/>
      <c r="Z516" s="7"/>
      <c r="AA516" s="7"/>
      <c r="AB516" s="7"/>
    </row>
    <row r="517" spans="1:28" ht="13.2">
      <c r="A517" s="166"/>
      <c r="B517" s="162" t="s">
        <v>18</v>
      </c>
      <c r="C517" s="162" t="s">
        <v>172</v>
      </c>
      <c r="D517" s="162" t="s">
        <v>172</v>
      </c>
      <c r="E517" s="162">
        <v>40</v>
      </c>
      <c r="F517" s="163">
        <v>0</v>
      </c>
      <c r="G517" s="164">
        <v>0</v>
      </c>
      <c r="H517" s="164">
        <v>0</v>
      </c>
      <c r="I517" s="164">
        <v>5.6799999999999993E-3</v>
      </c>
      <c r="J517" s="164">
        <v>0</v>
      </c>
      <c r="K517" s="164">
        <v>5.6799999999999993E-3</v>
      </c>
      <c r="L517" s="164">
        <v>0</v>
      </c>
      <c r="M517" s="164">
        <v>0</v>
      </c>
      <c r="N517" s="164">
        <v>0</v>
      </c>
      <c r="O517" s="164">
        <v>5.6799999999999993E-3</v>
      </c>
      <c r="P517" s="164">
        <v>4896.9879800000008</v>
      </c>
      <c r="Q517" s="164">
        <v>0</v>
      </c>
      <c r="R517" s="165">
        <v>4896.9879800000008</v>
      </c>
      <c r="S517" s="7"/>
      <c r="T517" s="7"/>
      <c r="U517" s="7"/>
      <c r="V517" s="7"/>
      <c r="W517" s="7"/>
      <c r="X517" s="7"/>
      <c r="Y517" s="7"/>
      <c r="Z517" s="7"/>
      <c r="AA517" s="7"/>
      <c r="AB517" s="7"/>
    </row>
    <row r="518" spans="1:28" ht="13.2">
      <c r="A518" s="166"/>
      <c r="B518" s="166"/>
      <c r="C518" s="166"/>
      <c r="D518" s="166"/>
      <c r="E518" s="167">
        <v>152</v>
      </c>
      <c r="F518" s="168">
        <v>0</v>
      </c>
      <c r="G518" s="120">
        <v>0</v>
      </c>
      <c r="H518" s="120">
        <v>0</v>
      </c>
      <c r="I518" s="120">
        <v>0</v>
      </c>
      <c r="J518" s="120">
        <v>0</v>
      </c>
      <c r="K518" s="120">
        <v>0</v>
      </c>
      <c r="L518" s="120">
        <v>0</v>
      </c>
      <c r="M518" s="120">
        <v>0</v>
      </c>
      <c r="N518" s="120">
        <v>0</v>
      </c>
      <c r="O518" s="120">
        <v>0</v>
      </c>
      <c r="P518" s="120">
        <v>5939.9451600000002</v>
      </c>
      <c r="Q518" s="120">
        <v>0</v>
      </c>
      <c r="R518" s="169">
        <v>5939.9451600000002</v>
      </c>
      <c r="S518" s="7"/>
      <c r="T518" s="7"/>
      <c r="U518" s="7"/>
      <c r="V518" s="7"/>
      <c r="W518" s="7"/>
      <c r="X518" s="7"/>
      <c r="Y518" s="7"/>
      <c r="Z518" s="7"/>
      <c r="AA518" s="7"/>
      <c r="AB518" s="7"/>
    </row>
    <row r="519" spans="1:28" ht="13.2">
      <c r="A519" s="166"/>
      <c r="B519" s="166"/>
      <c r="C519" s="166"/>
      <c r="D519" s="166"/>
      <c r="E519" s="167">
        <v>196</v>
      </c>
      <c r="F519" s="168">
        <v>0</v>
      </c>
      <c r="G519" s="120">
        <v>0</v>
      </c>
      <c r="H519" s="120">
        <v>0</v>
      </c>
      <c r="I519" s="120">
        <v>0</v>
      </c>
      <c r="J519" s="120">
        <v>0</v>
      </c>
      <c r="K519" s="120">
        <v>0</v>
      </c>
      <c r="L519" s="120">
        <v>0</v>
      </c>
      <c r="M519" s="120">
        <v>0</v>
      </c>
      <c r="N519" s="120">
        <v>0</v>
      </c>
      <c r="O519" s="120">
        <v>0</v>
      </c>
      <c r="P519" s="120">
        <v>3574.3945699999999</v>
      </c>
      <c r="Q519" s="120">
        <v>0</v>
      </c>
      <c r="R519" s="169">
        <v>3574.3945699999999</v>
      </c>
      <c r="S519" s="7"/>
      <c r="T519" s="7"/>
      <c r="U519" s="7"/>
      <c r="V519" s="7"/>
      <c r="W519" s="7"/>
      <c r="X519" s="7"/>
      <c r="Y519" s="7"/>
      <c r="Z519" s="7"/>
      <c r="AA519" s="7"/>
      <c r="AB519" s="7"/>
    </row>
    <row r="520" spans="1:28" ht="13.2">
      <c r="A520" s="166"/>
      <c r="B520" s="166"/>
      <c r="C520" s="166"/>
      <c r="D520" s="166"/>
      <c r="E520" s="167">
        <v>252</v>
      </c>
      <c r="F520" s="168">
        <v>0</v>
      </c>
      <c r="G520" s="120">
        <v>0</v>
      </c>
      <c r="H520" s="120">
        <v>0</v>
      </c>
      <c r="I520" s="120">
        <v>0</v>
      </c>
      <c r="J520" s="120">
        <v>0</v>
      </c>
      <c r="K520" s="120">
        <v>0</v>
      </c>
      <c r="L520" s="120">
        <v>0</v>
      </c>
      <c r="M520" s="120">
        <v>0</v>
      </c>
      <c r="N520" s="120">
        <v>0</v>
      </c>
      <c r="O520" s="120">
        <v>0</v>
      </c>
      <c r="P520" s="120">
        <v>1783.6933300000001</v>
      </c>
      <c r="Q520" s="120">
        <v>0</v>
      </c>
      <c r="R520" s="169">
        <v>1783.6933300000001</v>
      </c>
      <c r="S520" s="7"/>
      <c r="T520" s="7"/>
      <c r="U520" s="7"/>
      <c r="V520" s="7"/>
      <c r="W520" s="7"/>
      <c r="X520" s="7"/>
      <c r="Y520" s="7"/>
      <c r="Z520" s="7"/>
      <c r="AA520" s="7"/>
      <c r="AB520" s="7"/>
    </row>
    <row r="521" spans="1:28" ht="13.2">
      <c r="A521" s="166"/>
      <c r="B521" s="162" t="s">
        <v>19</v>
      </c>
      <c r="C521" s="162" t="s">
        <v>173</v>
      </c>
      <c r="D521" s="162" t="s">
        <v>173</v>
      </c>
      <c r="E521" s="162">
        <v>49</v>
      </c>
      <c r="F521" s="163">
        <v>0</v>
      </c>
      <c r="G521" s="164">
        <v>0</v>
      </c>
      <c r="H521" s="164">
        <v>0</v>
      </c>
      <c r="I521" s="164">
        <v>0</v>
      </c>
      <c r="J521" s="164">
        <v>0</v>
      </c>
      <c r="K521" s="164">
        <v>0</v>
      </c>
      <c r="L521" s="164">
        <v>0</v>
      </c>
      <c r="M521" s="164">
        <v>0</v>
      </c>
      <c r="N521" s="164">
        <v>0</v>
      </c>
      <c r="O521" s="164">
        <v>0</v>
      </c>
      <c r="P521" s="164">
        <v>2535.8312900000001</v>
      </c>
      <c r="Q521" s="164">
        <v>0</v>
      </c>
      <c r="R521" s="165">
        <v>2535.8312900000001</v>
      </c>
      <c r="S521" s="7"/>
      <c r="T521" s="7"/>
      <c r="U521" s="7"/>
      <c r="V521" s="7"/>
      <c r="W521" s="7"/>
      <c r="X521" s="7"/>
      <c r="Y521" s="7"/>
      <c r="Z521" s="7"/>
      <c r="AA521" s="7"/>
      <c r="AB521" s="7"/>
    </row>
    <row r="522" spans="1:28" ht="13.2">
      <c r="A522" s="166"/>
      <c r="B522" s="166"/>
      <c r="C522" s="162" t="s">
        <v>174</v>
      </c>
      <c r="D522" s="162" t="s">
        <v>19</v>
      </c>
      <c r="E522" s="162">
        <v>188</v>
      </c>
      <c r="F522" s="163">
        <v>0</v>
      </c>
      <c r="G522" s="164">
        <v>0</v>
      </c>
      <c r="H522" s="164">
        <v>0</v>
      </c>
      <c r="I522" s="164">
        <v>0</v>
      </c>
      <c r="J522" s="164">
        <v>0</v>
      </c>
      <c r="K522" s="164">
        <v>0</v>
      </c>
      <c r="L522" s="164">
        <v>0</v>
      </c>
      <c r="M522" s="164">
        <v>0</v>
      </c>
      <c r="N522" s="164">
        <v>0</v>
      </c>
      <c r="O522" s="164">
        <v>0</v>
      </c>
      <c r="P522" s="164">
        <v>3505.1113</v>
      </c>
      <c r="Q522" s="164">
        <v>0</v>
      </c>
      <c r="R522" s="165">
        <v>3505.1113</v>
      </c>
      <c r="S522" s="7"/>
      <c r="T522" s="7"/>
      <c r="U522" s="7"/>
      <c r="V522" s="7"/>
      <c r="W522" s="7"/>
      <c r="X522" s="7"/>
      <c r="Y522" s="7"/>
      <c r="Z522" s="7"/>
      <c r="AA522" s="7"/>
      <c r="AB522" s="7"/>
    </row>
    <row r="523" spans="1:28" ht="13.2">
      <c r="A523" s="166"/>
      <c r="B523" s="162" t="s">
        <v>20</v>
      </c>
      <c r="C523" s="162" t="s">
        <v>20</v>
      </c>
      <c r="D523" s="162" t="s">
        <v>273</v>
      </c>
      <c r="E523" s="162">
        <v>50</v>
      </c>
      <c r="F523" s="163">
        <v>0</v>
      </c>
      <c r="G523" s="164">
        <v>0</v>
      </c>
      <c r="H523" s="164">
        <v>0</v>
      </c>
      <c r="I523" s="164">
        <v>0.53800000000000003</v>
      </c>
      <c r="J523" s="164">
        <v>0</v>
      </c>
      <c r="K523" s="164">
        <v>0.53800000000000003</v>
      </c>
      <c r="L523" s="164">
        <v>0</v>
      </c>
      <c r="M523" s="164">
        <v>0</v>
      </c>
      <c r="N523" s="164">
        <v>0</v>
      </c>
      <c r="O523" s="164">
        <v>0.53800000000000003</v>
      </c>
      <c r="P523" s="164">
        <v>4466.80782</v>
      </c>
      <c r="Q523" s="164">
        <v>0</v>
      </c>
      <c r="R523" s="165">
        <v>4466.80782</v>
      </c>
      <c r="S523" s="7"/>
      <c r="T523" s="7"/>
      <c r="U523" s="7"/>
      <c r="V523" s="7"/>
      <c r="W523" s="7"/>
      <c r="X523" s="7"/>
      <c r="Y523" s="7"/>
      <c r="Z523" s="7"/>
      <c r="AA523" s="7"/>
      <c r="AB523" s="7"/>
    </row>
    <row r="524" spans="1:28" ht="13.2">
      <c r="A524" s="166"/>
      <c r="B524" s="166"/>
      <c r="C524" s="166"/>
      <c r="D524" s="166"/>
      <c r="E524" s="167">
        <v>153</v>
      </c>
      <c r="F524" s="168">
        <v>0</v>
      </c>
      <c r="G524" s="120">
        <v>0</v>
      </c>
      <c r="H524" s="120">
        <v>0</v>
      </c>
      <c r="I524" s="120">
        <v>0</v>
      </c>
      <c r="J524" s="120">
        <v>0</v>
      </c>
      <c r="K524" s="120">
        <v>0</v>
      </c>
      <c r="L524" s="120">
        <v>0</v>
      </c>
      <c r="M524" s="120">
        <v>0</v>
      </c>
      <c r="N524" s="120">
        <v>0</v>
      </c>
      <c r="O524" s="120">
        <v>0</v>
      </c>
      <c r="P524" s="120">
        <v>2931.2434700000003</v>
      </c>
      <c r="Q524" s="120">
        <v>0</v>
      </c>
      <c r="R524" s="169">
        <v>2931.2434700000003</v>
      </c>
      <c r="S524" s="7"/>
      <c r="T524" s="7"/>
      <c r="U524" s="7"/>
      <c r="V524" s="7"/>
      <c r="W524" s="7"/>
      <c r="X524" s="7"/>
      <c r="Y524" s="7"/>
      <c r="Z524" s="7"/>
      <c r="AA524" s="7"/>
      <c r="AB524" s="7"/>
    </row>
    <row r="525" spans="1:28" ht="13.2">
      <c r="A525" s="166"/>
      <c r="B525" s="162" t="s">
        <v>21</v>
      </c>
      <c r="C525" s="162" t="s">
        <v>176</v>
      </c>
      <c r="D525" s="162" t="s">
        <v>177</v>
      </c>
      <c r="E525" s="162">
        <v>113</v>
      </c>
      <c r="F525" s="163">
        <v>0</v>
      </c>
      <c r="G525" s="164">
        <v>0</v>
      </c>
      <c r="H525" s="164">
        <v>0</v>
      </c>
      <c r="I525" s="164">
        <v>0</v>
      </c>
      <c r="J525" s="164">
        <v>0</v>
      </c>
      <c r="K525" s="164">
        <v>0</v>
      </c>
      <c r="L525" s="164">
        <v>0</v>
      </c>
      <c r="M525" s="164">
        <v>0</v>
      </c>
      <c r="N525" s="164">
        <v>0</v>
      </c>
      <c r="O525" s="164">
        <v>0</v>
      </c>
      <c r="P525" s="164">
        <v>3898.5139199999999</v>
      </c>
      <c r="Q525" s="164">
        <v>0</v>
      </c>
      <c r="R525" s="165">
        <v>3898.5139199999999</v>
      </c>
      <c r="S525" s="7"/>
      <c r="T525" s="7"/>
      <c r="U525" s="7"/>
      <c r="V525" s="7"/>
      <c r="W525" s="7"/>
      <c r="X525" s="7"/>
      <c r="Y525" s="7"/>
      <c r="Z525" s="7"/>
      <c r="AA525" s="7"/>
      <c r="AB525" s="7"/>
    </row>
    <row r="526" spans="1:28" ht="13.2">
      <c r="A526" s="166"/>
      <c r="B526" s="166"/>
      <c r="C526" s="166"/>
      <c r="D526" s="166"/>
      <c r="E526" s="167">
        <v>155</v>
      </c>
      <c r="F526" s="168">
        <v>0</v>
      </c>
      <c r="G526" s="120">
        <v>0</v>
      </c>
      <c r="H526" s="120">
        <v>0</v>
      </c>
      <c r="I526" s="120">
        <v>0</v>
      </c>
      <c r="J526" s="120">
        <v>0</v>
      </c>
      <c r="K526" s="120">
        <v>0</v>
      </c>
      <c r="L526" s="120">
        <v>0</v>
      </c>
      <c r="M526" s="120">
        <v>0</v>
      </c>
      <c r="N526" s="120">
        <v>0</v>
      </c>
      <c r="O526" s="120">
        <v>0</v>
      </c>
      <c r="P526" s="120">
        <v>3587.02441</v>
      </c>
      <c r="Q526" s="120">
        <v>0</v>
      </c>
      <c r="R526" s="169">
        <v>3587.02441</v>
      </c>
      <c r="S526" s="7"/>
      <c r="T526" s="7"/>
      <c r="U526" s="7"/>
      <c r="V526" s="7"/>
      <c r="W526" s="7"/>
      <c r="X526" s="7"/>
      <c r="Y526" s="7"/>
      <c r="Z526" s="7"/>
      <c r="AA526" s="7"/>
      <c r="AB526" s="7"/>
    </row>
    <row r="527" spans="1:28" ht="13.2">
      <c r="A527" s="166"/>
      <c r="B527" s="166"/>
      <c r="C527" s="162" t="s">
        <v>178</v>
      </c>
      <c r="D527" s="162" t="s">
        <v>178</v>
      </c>
      <c r="E527" s="162">
        <v>17</v>
      </c>
      <c r="F527" s="163">
        <v>0</v>
      </c>
      <c r="G527" s="164">
        <v>0</v>
      </c>
      <c r="H527" s="164">
        <v>0</v>
      </c>
      <c r="I527" s="164">
        <v>0</v>
      </c>
      <c r="J527" s="164">
        <v>0</v>
      </c>
      <c r="K527" s="164">
        <v>0</v>
      </c>
      <c r="L527" s="164">
        <v>0</v>
      </c>
      <c r="M527" s="164">
        <v>0</v>
      </c>
      <c r="N527" s="164">
        <v>0</v>
      </c>
      <c r="O527" s="164">
        <v>0</v>
      </c>
      <c r="P527" s="164">
        <v>5828.6715999999997</v>
      </c>
      <c r="Q527" s="164">
        <v>0</v>
      </c>
      <c r="R527" s="165">
        <v>5828.6715999999997</v>
      </c>
      <c r="S527" s="7"/>
      <c r="T527" s="7"/>
      <c r="U527" s="7"/>
      <c r="V527" s="7"/>
      <c r="W527" s="7"/>
      <c r="X527" s="7"/>
      <c r="Y527" s="7"/>
      <c r="Z527" s="7"/>
      <c r="AA527" s="7"/>
      <c r="AB527" s="7"/>
    </row>
    <row r="528" spans="1:28" ht="13.2">
      <c r="A528" s="166"/>
      <c r="B528" s="166"/>
      <c r="C528" s="166"/>
      <c r="D528" s="166"/>
      <c r="E528" s="167">
        <v>100</v>
      </c>
      <c r="F528" s="168">
        <v>0</v>
      </c>
      <c r="G528" s="120">
        <v>0</v>
      </c>
      <c r="H528" s="120">
        <v>0</v>
      </c>
      <c r="I528" s="120">
        <v>0</v>
      </c>
      <c r="J528" s="120">
        <v>0</v>
      </c>
      <c r="K528" s="120">
        <v>0</v>
      </c>
      <c r="L528" s="120">
        <v>0</v>
      </c>
      <c r="M528" s="120">
        <v>0</v>
      </c>
      <c r="N528" s="120">
        <v>0</v>
      </c>
      <c r="O528" s="120">
        <v>0</v>
      </c>
      <c r="P528" s="120">
        <v>4911.2497100000001</v>
      </c>
      <c r="Q528" s="120">
        <v>0</v>
      </c>
      <c r="R528" s="169">
        <v>4911.2497100000001</v>
      </c>
      <c r="S528" s="7"/>
      <c r="T528" s="7"/>
      <c r="U528" s="7"/>
      <c r="V528" s="7"/>
      <c r="W528" s="7"/>
      <c r="X528" s="7"/>
      <c r="Y528" s="7"/>
      <c r="Z528" s="7"/>
      <c r="AA528" s="7"/>
      <c r="AB528" s="7"/>
    </row>
    <row r="529" spans="1:28" ht="13.2">
      <c r="A529" s="166"/>
      <c r="B529" s="166"/>
      <c r="C529" s="162" t="s">
        <v>21</v>
      </c>
      <c r="D529" s="162" t="s">
        <v>179</v>
      </c>
      <c r="E529" s="162">
        <v>98</v>
      </c>
      <c r="F529" s="163">
        <v>0</v>
      </c>
      <c r="G529" s="164">
        <v>0</v>
      </c>
      <c r="H529" s="164">
        <v>0</v>
      </c>
      <c r="I529" s="164">
        <v>0</v>
      </c>
      <c r="J529" s="164">
        <v>0</v>
      </c>
      <c r="K529" s="164">
        <v>0</v>
      </c>
      <c r="L529" s="164">
        <v>0</v>
      </c>
      <c r="M529" s="164">
        <v>0</v>
      </c>
      <c r="N529" s="164">
        <v>0</v>
      </c>
      <c r="O529" s="164">
        <v>0</v>
      </c>
      <c r="P529" s="164">
        <v>11521.826419999999</v>
      </c>
      <c r="Q529" s="164">
        <v>0</v>
      </c>
      <c r="R529" s="165">
        <v>11521.826419999999</v>
      </c>
      <c r="S529" s="7"/>
      <c r="T529" s="7"/>
      <c r="U529" s="7"/>
      <c r="V529" s="7"/>
      <c r="W529" s="7"/>
      <c r="X529" s="7"/>
      <c r="Y529" s="7"/>
      <c r="Z529" s="7"/>
      <c r="AA529" s="7"/>
      <c r="AB529" s="7"/>
    </row>
    <row r="530" spans="1:28" ht="13.2">
      <c r="A530" s="166"/>
      <c r="B530" s="166"/>
      <c r="C530" s="166"/>
      <c r="D530" s="162" t="s">
        <v>217</v>
      </c>
      <c r="E530" s="162">
        <v>69</v>
      </c>
      <c r="F530" s="163">
        <v>0</v>
      </c>
      <c r="G530" s="164">
        <v>0</v>
      </c>
      <c r="H530" s="164">
        <v>0</v>
      </c>
      <c r="I530" s="164">
        <v>0</v>
      </c>
      <c r="J530" s="164">
        <v>0</v>
      </c>
      <c r="K530" s="164">
        <v>0</v>
      </c>
      <c r="L530" s="164">
        <v>0</v>
      </c>
      <c r="M530" s="164">
        <v>0</v>
      </c>
      <c r="N530" s="164">
        <v>0</v>
      </c>
      <c r="O530" s="164">
        <v>0</v>
      </c>
      <c r="P530" s="164">
        <v>6488.87565</v>
      </c>
      <c r="Q530" s="164">
        <v>0</v>
      </c>
      <c r="R530" s="165">
        <v>6488.87565</v>
      </c>
      <c r="S530" s="7"/>
      <c r="T530" s="7"/>
      <c r="U530" s="7"/>
      <c r="V530" s="7"/>
      <c r="W530" s="7"/>
      <c r="X530" s="7"/>
      <c r="Y530" s="7"/>
      <c r="Z530" s="7"/>
      <c r="AA530" s="7"/>
      <c r="AB530" s="7"/>
    </row>
    <row r="531" spans="1:28" ht="13.2">
      <c r="A531" s="166"/>
      <c r="B531" s="166"/>
      <c r="C531" s="166"/>
      <c r="D531" s="162" t="s">
        <v>21</v>
      </c>
      <c r="E531" s="162">
        <v>2</v>
      </c>
      <c r="F531" s="163">
        <v>0</v>
      </c>
      <c r="G531" s="164">
        <v>0</v>
      </c>
      <c r="H531" s="164">
        <v>0</v>
      </c>
      <c r="I531" s="164">
        <v>1.8170200000000001</v>
      </c>
      <c r="J531" s="164">
        <v>0</v>
      </c>
      <c r="K531" s="164">
        <v>1.8170200000000001</v>
      </c>
      <c r="L531" s="164">
        <v>0</v>
      </c>
      <c r="M531" s="164">
        <v>0</v>
      </c>
      <c r="N531" s="164">
        <v>0</v>
      </c>
      <c r="O531" s="164">
        <v>1.8170200000000001</v>
      </c>
      <c r="P531" s="164">
        <v>23977.064999999999</v>
      </c>
      <c r="Q531" s="164">
        <v>0</v>
      </c>
      <c r="R531" s="165">
        <v>23977.064999999999</v>
      </c>
      <c r="S531" s="7"/>
      <c r="T531" s="7"/>
      <c r="U531" s="7"/>
      <c r="V531" s="7"/>
      <c r="W531" s="7"/>
      <c r="X531" s="7"/>
      <c r="Y531" s="7"/>
      <c r="Z531" s="7"/>
      <c r="AA531" s="7"/>
      <c r="AB531" s="7"/>
    </row>
    <row r="532" spans="1:28" ht="13.2">
      <c r="A532" s="166"/>
      <c r="B532" s="166"/>
      <c r="C532" s="166"/>
      <c r="D532" s="166"/>
      <c r="E532" s="167">
        <v>97</v>
      </c>
      <c r="F532" s="168">
        <v>0</v>
      </c>
      <c r="G532" s="120">
        <v>0</v>
      </c>
      <c r="H532" s="120">
        <v>0</v>
      </c>
      <c r="I532" s="120">
        <v>0</v>
      </c>
      <c r="J532" s="120">
        <v>0</v>
      </c>
      <c r="K532" s="120">
        <v>0</v>
      </c>
      <c r="L532" s="120">
        <v>0</v>
      </c>
      <c r="M532" s="120">
        <v>0</v>
      </c>
      <c r="N532" s="120">
        <v>0</v>
      </c>
      <c r="O532" s="120">
        <v>0</v>
      </c>
      <c r="P532" s="120">
        <v>3635.1111499999997</v>
      </c>
      <c r="Q532" s="120">
        <v>0</v>
      </c>
      <c r="R532" s="169">
        <v>3635.1111499999997</v>
      </c>
      <c r="S532" s="7"/>
      <c r="T532" s="7"/>
      <c r="U532" s="7"/>
      <c r="V532" s="7"/>
      <c r="W532" s="7"/>
      <c r="X532" s="7"/>
      <c r="Y532" s="7"/>
      <c r="Z532" s="7"/>
      <c r="AA532" s="7"/>
      <c r="AB532" s="7"/>
    </row>
    <row r="533" spans="1:28" ht="13.2">
      <c r="A533" s="166"/>
      <c r="B533" s="166"/>
      <c r="C533" s="166"/>
      <c r="D533" s="166"/>
      <c r="E533" s="167">
        <v>109</v>
      </c>
      <c r="F533" s="168">
        <v>0</v>
      </c>
      <c r="G533" s="120">
        <v>0</v>
      </c>
      <c r="H533" s="120">
        <v>0</v>
      </c>
      <c r="I533" s="120">
        <v>0</v>
      </c>
      <c r="J533" s="120">
        <v>0</v>
      </c>
      <c r="K533" s="120">
        <v>0</v>
      </c>
      <c r="L533" s="120">
        <v>0</v>
      </c>
      <c r="M533" s="120">
        <v>0</v>
      </c>
      <c r="N533" s="120">
        <v>0</v>
      </c>
      <c r="O533" s="120">
        <v>0</v>
      </c>
      <c r="P533" s="120">
        <v>3536.92461</v>
      </c>
      <c r="Q533" s="120">
        <v>0</v>
      </c>
      <c r="R533" s="169">
        <v>3536.92461</v>
      </c>
    </row>
    <row r="534" spans="1:28" ht="13.2">
      <c r="A534" s="166"/>
      <c r="B534" s="166"/>
      <c r="C534" s="166"/>
      <c r="D534" s="162" t="s">
        <v>180</v>
      </c>
      <c r="E534" s="162">
        <v>179</v>
      </c>
      <c r="F534" s="163">
        <v>0</v>
      </c>
      <c r="G534" s="164">
        <v>0</v>
      </c>
      <c r="H534" s="164">
        <v>0</v>
      </c>
      <c r="I534" s="164">
        <v>0</v>
      </c>
      <c r="J534" s="164">
        <v>0</v>
      </c>
      <c r="K534" s="164">
        <v>0</v>
      </c>
      <c r="L534" s="164">
        <v>0</v>
      </c>
      <c r="M534" s="164">
        <v>0</v>
      </c>
      <c r="N534" s="164">
        <v>0</v>
      </c>
      <c r="O534" s="164">
        <v>0</v>
      </c>
      <c r="P534" s="164">
        <v>4800.2996700000003</v>
      </c>
      <c r="Q534" s="164">
        <v>0</v>
      </c>
      <c r="R534" s="165">
        <v>4800.2996700000003</v>
      </c>
    </row>
    <row r="535" spans="1:28" ht="13.2">
      <c r="A535" s="166"/>
      <c r="B535" s="166"/>
      <c r="C535" s="162" t="s">
        <v>181</v>
      </c>
      <c r="D535" s="162" t="s">
        <v>181</v>
      </c>
      <c r="E535" s="162">
        <v>16</v>
      </c>
      <c r="F535" s="163">
        <v>0</v>
      </c>
      <c r="G535" s="164">
        <v>0</v>
      </c>
      <c r="H535" s="164">
        <v>0</v>
      </c>
      <c r="I535" s="164">
        <v>0</v>
      </c>
      <c r="J535" s="164">
        <v>0</v>
      </c>
      <c r="K535" s="164">
        <v>0</v>
      </c>
      <c r="L535" s="164">
        <v>0</v>
      </c>
      <c r="M535" s="164">
        <v>0</v>
      </c>
      <c r="N535" s="164">
        <v>0</v>
      </c>
      <c r="O535" s="164">
        <v>0</v>
      </c>
      <c r="P535" s="164">
        <v>16412.413670000002</v>
      </c>
      <c r="Q535" s="164">
        <v>0</v>
      </c>
      <c r="R535" s="165">
        <v>16412.413670000002</v>
      </c>
    </row>
    <row r="536" spans="1:28" ht="13.2">
      <c r="A536" s="166"/>
      <c r="B536" s="166"/>
      <c r="C536" s="166"/>
      <c r="D536" s="166"/>
      <c r="E536" s="167">
        <v>99</v>
      </c>
      <c r="F536" s="168">
        <v>0</v>
      </c>
      <c r="G536" s="120">
        <v>0</v>
      </c>
      <c r="H536" s="120">
        <v>0</v>
      </c>
      <c r="I536" s="120">
        <v>0</v>
      </c>
      <c r="J536" s="120">
        <v>0</v>
      </c>
      <c r="K536" s="120">
        <v>0</v>
      </c>
      <c r="L536" s="120">
        <v>0</v>
      </c>
      <c r="M536" s="120">
        <v>0</v>
      </c>
      <c r="N536" s="120">
        <v>0</v>
      </c>
      <c r="O536" s="120">
        <v>0</v>
      </c>
      <c r="P536" s="120">
        <v>9080.9087600000003</v>
      </c>
      <c r="Q536" s="120">
        <v>0</v>
      </c>
      <c r="R536" s="169">
        <v>9080.9087600000003</v>
      </c>
    </row>
    <row r="537" spans="1:28" ht="13.2">
      <c r="A537" s="166"/>
      <c r="B537" s="166"/>
      <c r="C537" s="166"/>
      <c r="D537" s="166"/>
      <c r="E537" s="167">
        <v>116</v>
      </c>
      <c r="F537" s="168">
        <v>0</v>
      </c>
      <c r="G537" s="120">
        <v>0</v>
      </c>
      <c r="H537" s="120">
        <v>0</v>
      </c>
      <c r="I537" s="120">
        <v>0</v>
      </c>
      <c r="J537" s="120">
        <v>0</v>
      </c>
      <c r="K537" s="120">
        <v>0</v>
      </c>
      <c r="L537" s="120">
        <v>0</v>
      </c>
      <c r="M537" s="120">
        <v>0</v>
      </c>
      <c r="N537" s="120">
        <v>0</v>
      </c>
      <c r="O537" s="120">
        <v>0</v>
      </c>
      <c r="P537" s="120">
        <v>2545.2519700000003</v>
      </c>
      <c r="Q537" s="120">
        <v>0</v>
      </c>
      <c r="R537" s="169">
        <v>2545.2519700000003</v>
      </c>
    </row>
    <row r="538" spans="1:28" ht="13.2">
      <c r="A538" s="166"/>
      <c r="B538" s="166"/>
      <c r="C538" s="162" t="s">
        <v>182</v>
      </c>
      <c r="D538" s="162" t="s">
        <v>219</v>
      </c>
      <c r="E538" s="162">
        <v>224</v>
      </c>
      <c r="F538" s="163">
        <v>0</v>
      </c>
      <c r="G538" s="164">
        <v>0</v>
      </c>
      <c r="H538" s="164">
        <v>0</v>
      </c>
      <c r="I538" s="164">
        <v>0</v>
      </c>
      <c r="J538" s="164">
        <v>0</v>
      </c>
      <c r="K538" s="164">
        <v>0</v>
      </c>
      <c r="L538" s="164">
        <v>0</v>
      </c>
      <c r="M538" s="164">
        <v>0</v>
      </c>
      <c r="N538" s="164">
        <v>0</v>
      </c>
      <c r="O538" s="164">
        <v>0</v>
      </c>
      <c r="P538" s="164">
        <v>2090.4937</v>
      </c>
      <c r="Q538" s="164">
        <v>0</v>
      </c>
      <c r="R538" s="165">
        <v>2090.4937</v>
      </c>
    </row>
    <row r="539" spans="1:28" ht="13.2">
      <c r="A539" s="166"/>
      <c r="B539" s="166"/>
      <c r="C539" s="166"/>
      <c r="D539" s="162" t="s">
        <v>183</v>
      </c>
      <c r="E539" s="162">
        <v>29</v>
      </c>
      <c r="F539" s="163">
        <v>0</v>
      </c>
      <c r="G539" s="164">
        <v>0</v>
      </c>
      <c r="H539" s="164">
        <v>0</v>
      </c>
      <c r="I539" s="164">
        <v>0</v>
      </c>
      <c r="J539" s="164">
        <v>0</v>
      </c>
      <c r="K539" s="164">
        <v>0</v>
      </c>
      <c r="L539" s="164">
        <v>0</v>
      </c>
      <c r="M539" s="164">
        <v>0</v>
      </c>
      <c r="N539" s="164">
        <v>0</v>
      </c>
      <c r="O539" s="164">
        <v>0</v>
      </c>
      <c r="P539" s="164">
        <v>4468.5419000000002</v>
      </c>
      <c r="Q539" s="164">
        <v>0</v>
      </c>
      <c r="R539" s="165">
        <v>4468.5419000000002</v>
      </c>
    </row>
    <row r="540" spans="1:28" ht="13.2">
      <c r="A540" s="166"/>
      <c r="B540" s="166"/>
      <c r="C540" s="166"/>
      <c r="D540" s="166"/>
      <c r="E540" s="167">
        <v>163</v>
      </c>
      <c r="F540" s="168">
        <v>0</v>
      </c>
      <c r="G540" s="120">
        <v>0</v>
      </c>
      <c r="H540" s="120">
        <v>0</v>
      </c>
      <c r="I540" s="120">
        <v>0</v>
      </c>
      <c r="J540" s="120">
        <v>0</v>
      </c>
      <c r="K540" s="120">
        <v>0</v>
      </c>
      <c r="L540" s="120">
        <v>0</v>
      </c>
      <c r="M540" s="120">
        <v>0</v>
      </c>
      <c r="N540" s="120">
        <v>0</v>
      </c>
      <c r="O540" s="120">
        <v>0</v>
      </c>
      <c r="P540" s="120">
        <v>4572.9981500000004</v>
      </c>
      <c r="Q540" s="120">
        <v>0</v>
      </c>
      <c r="R540" s="169">
        <v>4572.9981500000004</v>
      </c>
    </row>
    <row r="541" spans="1:28" ht="13.2">
      <c r="A541" s="166"/>
      <c r="B541" s="162" t="s">
        <v>22</v>
      </c>
      <c r="C541" s="162" t="s">
        <v>22</v>
      </c>
      <c r="D541" s="162" t="s">
        <v>22</v>
      </c>
      <c r="E541" s="162">
        <v>156</v>
      </c>
      <c r="F541" s="163">
        <v>0</v>
      </c>
      <c r="G541" s="164">
        <v>0</v>
      </c>
      <c r="H541" s="164">
        <v>0</v>
      </c>
      <c r="I541" s="164">
        <v>0</v>
      </c>
      <c r="J541" s="164">
        <v>0</v>
      </c>
      <c r="K541" s="164">
        <v>0</v>
      </c>
      <c r="L541" s="164">
        <v>0</v>
      </c>
      <c r="M541" s="164">
        <v>0</v>
      </c>
      <c r="N541" s="164">
        <v>0</v>
      </c>
      <c r="O541" s="164">
        <v>0</v>
      </c>
      <c r="P541" s="164">
        <v>2559.2467200000001</v>
      </c>
      <c r="Q541" s="164">
        <v>0</v>
      </c>
      <c r="R541" s="165">
        <v>2559.2467200000001</v>
      </c>
    </row>
    <row r="542" spans="1:28" ht="13.2">
      <c r="A542" s="166"/>
      <c r="B542" s="166"/>
      <c r="C542" s="162" t="s">
        <v>184</v>
      </c>
      <c r="D542" s="162" t="s">
        <v>185</v>
      </c>
      <c r="E542" s="162">
        <v>24</v>
      </c>
      <c r="F542" s="163">
        <v>0</v>
      </c>
      <c r="G542" s="164">
        <v>0</v>
      </c>
      <c r="H542" s="164">
        <v>0</v>
      </c>
      <c r="I542" s="164">
        <v>0.17759</v>
      </c>
      <c r="J542" s="164">
        <v>0</v>
      </c>
      <c r="K542" s="164">
        <v>0.17759</v>
      </c>
      <c r="L542" s="164">
        <v>0</v>
      </c>
      <c r="M542" s="164">
        <v>0</v>
      </c>
      <c r="N542" s="164">
        <v>0</v>
      </c>
      <c r="O542" s="164">
        <v>0.17759</v>
      </c>
      <c r="P542" s="164">
        <v>3030.2906600000001</v>
      </c>
      <c r="Q542" s="164">
        <v>0</v>
      </c>
      <c r="R542" s="165">
        <v>3030.2906600000001</v>
      </c>
    </row>
    <row r="543" spans="1:28" ht="13.2">
      <c r="A543" s="166"/>
      <c r="B543" s="166"/>
      <c r="C543" s="166"/>
      <c r="D543" s="166"/>
      <c r="E543" s="167">
        <v>101</v>
      </c>
      <c r="F543" s="168">
        <v>0</v>
      </c>
      <c r="G543" s="120">
        <v>0</v>
      </c>
      <c r="H543" s="120">
        <v>0</v>
      </c>
      <c r="I543" s="120">
        <v>0</v>
      </c>
      <c r="J543" s="120">
        <v>0</v>
      </c>
      <c r="K543" s="120">
        <v>0</v>
      </c>
      <c r="L543" s="120">
        <v>0</v>
      </c>
      <c r="M543" s="120">
        <v>0</v>
      </c>
      <c r="N543" s="120">
        <v>0</v>
      </c>
      <c r="O543" s="120">
        <v>0</v>
      </c>
      <c r="P543" s="120">
        <v>3239.94848</v>
      </c>
      <c r="Q543" s="120">
        <v>0</v>
      </c>
      <c r="R543" s="169">
        <v>3239.94848</v>
      </c>
    </row>
    <row r="544" spans="1:28" ht="13.2">
      <c r="A544" s="166"/>
      <c r="B544" s="162" t="s">
        <v>186</v>
      </c>
      <c r="C544" s="162" t="s">
        <v>292</v>
      </c>
      <c r="D544" s="162" t="s">
        <v>293</v>
      </c>
      <c r="E544" s="162">
        <v>159</v>
      </c>
      <c r="F544" s="163">
        <v>0</v>
      </c>
      <c r="G544" s="164">
        <v>0</v>
      </c>
      <c r="H544" s="164">
        <v>0</v>
      </c>
      <c r="I544" s="164">
        <v>0</v>
      </c>
      <c r="J544" s="164">
        <v>0</v>
      </c>
      <c r="K544" s="164">
        <v>0</v>
      </c>
      <c r="L544" s="164">
        <v>0</v>
      </c>
      <c r="M544" s="164">
        <v>0</v>
      </c>
      <c r="N544" s="164">
        <v>0</v>
      </c>
      <c r="O544" s="164">
        <v>0</v>
      </c>
      <c r="P544" s="164">
        <v>3953.80942</v>
      </c>
      <c r="Q544" s="164">
        <v>0</v>
      </c>
      <c r="R544" s="165">
        <v>3953.80942</v>
      </c>
    </row>
    <row r="545" spans="1:18" ht="13.2">
      <c r="A545" s="166"/>
      <c r="B545" s="166"/>
      <c r="C545" s="166"/>
      <c r="D545" s="166"/>
      <c r="E545" s="167">
        <v>248</v>
      </c>
      <c r="F545" s="168">
        <v>0</v>
      </c>
      <c r="G545" s="120">
        <v>0</v>
      </c>
      <c r="H545" s="120">
        <v>0</v>
      </c>
      <c r="I545" s="120">
        <v>0</v>
      </c>
      <c r="J545" s="120">
        <v>0</v>
      </c>
      <c r="K545" s="120">
        <v>0</v>
      </c>
      <c r="L545" s="120">
        <v>0</v>
      </c>
      <c r="M545" s="120">
        <v>0</v>
      </c>
      <c r="N545" s="120">
        <v>0</v>
      </c>
      <c r="O545" s="120">
        <v>0</v>
      </c>
      <c r="P545" s="120">
        <v>1784.96974</v>
      </c>
      <c r="Q545" s="120">
        <v>0</v>
      </c>
      <c r="R545" s="169">
        <v>1784.96974</v>
      </c>
    </row>
    <row r="546" spans="1:18" ht="13.2">
      <c r="A546" s="166"/>
      <c r="B546" s="166"/>
      <c r="C546" s="162" t="s">
        <v>187</v>
      </c>
      <c r="D546" s="162" t="s">
        <v>187</v>
      </c>
      <c r="E546" s="162">
        <v>28</v>
      </c>
      <c r="F546" s="163">
        <v>0</v>
      </c>
      <c r="G546" s="164">
        <v>0</v>
      </c>
      <c r="H546" s="164">
        <v>0</v>
      </c>
      <c r="I546" s="164">
        <v>2.28437</v>
      </c>
      <c r="J546" s="164">
        <v>0</v>
      </c>
      <c r="K546" s="164">
        <v>2.28437</v>
      </c>
      <c r="L546" s="164">
        <v>0</v>
      </c>
      <c r="M546" s="164">
        <v>0</v>
      </c>
      <c r="N546" s="164">
        <v>0</v>
      </c>
      <c r="O546" s="164">
        <v>2.28437</v>
      </c>
      <c r="P546" s="164">
        <v>5353.6429500000004</v>
      </c>
      <c r="Q546" s="164">
        <v>0</v>
      </c>
      <c r="R546" s="165">
        <v>5353.6429500000004</v>
      </c>
    </row>
    <row r="547" spans="1:18" ht="13.2">
      <c r="A547" s="166"/>
      <c r="B547" s="166"/>
      <c r="C547" s="166"/>
      <c r="D547" s="166"/>
      <c r="E547" s="167">
        <v>107</v>
      </c>
      <c r="F547" s="168">
        <v>0</v>
      </c>
      <c r="G547" s="120">
        <v>0</v>
      </c>
      <c r="H547" s="120">
        <v>0</v>
      </c>
      <c r="I547" s="120">
        <v>0</v>
      </c>
      <c r="J547" s="120">
        <v>0</v>
      </c>
      <c r="K547" s="120">
        <v>0</v>
      </c>
      <c r="L547" s="120">
        <v>0</v>
      </c>
      <c r="M547" s="120">
        <v>0</v>
      </c>
      <c r="N547" s="120">
        <v>0</v>
      </c>
      <c r="O547" s="120">
        <v>0</v>
      </c>
      <c r="P547" s="120">
        <v>2251.4335599999999</v>
      </c>
      <c r="Q547" s="120">
        <v>0</v>
      </c>
      <c r="R547" s="169">
        <v>2251.4335599999999</v>
      </c>
    </row>
    <row r="548" spans="1:18" ht="13.2">
      <c r="A548" s="166"/>
      <c r="B548" s="166"/>
      <c r="C548" s="166"/>
      <c r="D548" s="166"/>
      <c r="E548" s="167">
        <v>158</v>
      </c>
      <c r="F548" s="168">
        <v>0</v>
      </c>
      <c r="G548" s="120">
        <v>0</v>
      </c>
      <c r="H548" s="120">
        <v>0</v>
      </c>
      <c r="I548" s="120">
        <v>0</v>
      </c>
      <c r="J548" s="120">
        <v>0</v>
      </c>
      <c r="K548" s="120">
        <v>0</v>
      </c>
      <c r="L548" s="120">
        <v>0</v>
      </c>
      <c r="M548" s="120">
        <v>0</v>
      </c>
      <c r="N548" s="120">
        <v>0</v>
      </c>
      <c r="O548" s="120">
        <v>0</v>
      </c>
      <c r="P548" s="120">
        <v>4785.0160500000002</v>
      </c>
      <c r="Q548" s="120">
        <v>0</v>
      </c>
      <c r="R548" s="169">
        <v>4785.0160500000002</v>
      </c>
    </row>
    <row r="549" spans="1:18" ht="13.2">
      <c r="A549" s="166"/>
      <c r="B549" s="166"/>
      <c r="C549" s="162" t="s">
        <v>186</v>
      </c>
      <c r="D549" s="162" t="s">
        <v>188</v>
      </c>
      <c r="E549" s="162">
        <v>52</v>
      </c>
      <c r="F549" s="163">
        <v>0</v>
      </c>
      <c r="G549" s="164">
        <v>0</v>
      </c>
      <c r="H549" s="164">
        <v>0</v>
      </c>
      <c r="I549" s="164">
        <v>0</v>
      </c>
      <c r="J549" s="164">
        <v>0</v>
      </c>
      <c r="K549" s="164">
        <v>0</v>
      </c>
      <c r="L549" s="164">
        <v>0</v>
      </c>
      <c r="M549" s="164">
        <v>0</v>
      </c>
      <c r="N549" s="164">
        <v>0</v>
      </c>
      <c r="O549" s="164">
        <v>0</v>
      </c>
      <c r="P549" s="164">
        <v>16150.568810000001</v>
      </c>
      <c r="Q549" s="164">
        <v>0</v>
      </c>
      <c r="R549" s="165">
        <v>16150.568810000001</v>
      </c>
    </row>
    <row r="550" spans="1:18" ht="13.2">
      <c r="A550" s="166"/>
      <c r="B550" s="166"/>
      <c r="C550" s="166"/>
      <c r="D550" s="166"/>
      <c r="E550" s="167">
        <v>157</v>
      </c>
      <c r="F550" s="168">
        <v>0</v>
      </c>
      <c r="G550" s="120">
        <v>0</v>
      </c>
      <c r="H550" s="120">
        <v>0</v>
      </c>
      <c r="I550" s="120">
        <v>0</v>
      </c>
      <c r="J550" s="120">
        <v>0</v>
      </c>
      <c r="K550" s="120">
        <v>0</v>
      </c>
      <c r="L550" s="120">
        <v>0</v>
      </c>
      <c r="M550" s="120">
        <v>0</v>
      </c>
      <c r="N550" s="120">
        <v>0</v>
      </c>
      <c r="O550" s="120">
        <v>0</v>
      </c>
      <c r="P550" s="120">
        <v>11166.46185</v>
      </c>
      <c r="Q550" s="120">
        <v>0</v>
      </c>
      <c r="R550" s="169">
        <v>11166.46185</v>
      </c>
    </row>
    <row r="551" spans="1:18" ht="13.2">
      <c r="A551" s="166"/>
      <c r="B551" s="166"/>
      <c r="C551" s="166"/>
      <c r="D551" s="166"/>
      <c r="E551" s="167">
        <v>235</v>
      </c>
      <c r="F551" s="168">
        <v>0</v>
      </c>
      <c r="G551" s="120">
        <v>0</v>
      </c>
      <c r="H551" s="120">
        <v>0</v>
      </c>
      <c r="I551" s="120">
        <v>0</v>
      </c>
      <c r="J551" s="120">
        <v>0</v>
      </c>
      <c r="K551" s="120">
        <v>0</v>
      </c>
      <c r="L551" s="120">
        <v>0</v>
      </c>
      <c r="M551" s="120">
        <v>0</v>
      </c>
      <c r="N551" s="120">
        <v>0</v>
      </c>
      <c r="O551" s="120">
        <v>0</v>
      </c>
      <c r="P551" s="120">
        <v>3935.6983100000002</v>
      </c>
      <c r="Q551" s="120">
        <v>0</v>
      </c>
      <c r="R551" s="169">
        <v>3935.6983100000002</v>
      </c>
    </row>
    <row r="552" spans="1:18" ht="13.2">
      <c r="A552" s="166"/>
      <c r="B552" s="166"/>
      <c r="C552" s="162" t="s">
        <v>294</v>
      </c>
      <c r="D552" s="162" t="s">
        <v>294</v>
      </c>
      <c r="E552" s="162">
        <v>192</v>
      </c>
      <c r="F552" s="163">
        <v>0</v>
      </c>
      <c r="G552" s="164">
        <v>0</v>
      </c>
      <c r="H552" s="164">
        <v>0</v>
      </c>
      <c r="I552" s="164">
        <v>0</v>
      </c>
      <c r="J552" s="164">
        <v>0</v>
      </c>
      <c r="K552" s="164">
        <v>0</v>
      </c>
      <c r="L552" s="164">
        <v>0</v>
      </c>
      <c r="M552" s="164">
        <v>0</v>
      </c>
      <c r="N552" s="164">
        <v>0</v>
      </c>
      <c r="O552" s="164">
        <v>0</v>
      </c>
      <c r="P552" s="164">
        <v>3479.6036099999997</v>
      </c>
      <c r="Q552" s="164">
        <v>0</v>
      </c>
      <c r="R552" s="165">
        <v>3479.6036099999997</v>
      </c>
    </row>
    <row r="553" spans="1:18" ht="13.2">
      <c r="A553" s="166"/>
      <c r="B553" s="162" t="s">
        <v>24</v>
      </c>
      <c r="C553" s="162" t="s">
        <v>24</v>
      </c>
      <c r="D553" s="162" t="s">
        <v>24</v>
      </c>
      <c r="E553" s="162">
        <v>160</v>
      </c>
      <c r="F553" s="163">
        <v>0</v>
      </c>
      <c r="G553" s="164">
        <v>0</v>
      </c>
      <c r="H553" s="164">
        <v>0</v>
      </c>
      <c r="I553" s="164">
        <v>0</v>
      </c>
      <c r="J553" s="164">
        <v>0</v>
      </c>
      <c r="K553" s="164">
        <v>0</v>
      </c>
      <c r="L553" s="164">
        <v>0</v>
      </c>
      <c r="M553" s="164">
        <v>0</v>
      </c>
      <c r="N553" s="164">
        <v>0</v>
      </c>
      <c r="O553" s="164">
        <v>0</v>
      </c>
      <c r="P553" s="164">
        <v>5333.38742</v>
      </c>
      <c r="Q553" s="164">
        <v>0</v>
      </c>
      <c r="R553" s="165">
        <v>5333.38742</v>
      </c>
    </row>
    <row r="554" spans="1:18" ht="13.2">
      <c r="A554" s="166"/>
      <c r="B554" s="162" t="s">
        <v>25</v>
      </c>
      <c r="C554" s="162" t="s">
        <v>25</v>
      </c>
      <c r="D554" s="162" t="s">
        <v>25</v>
      </c>
      <c r="E554" s="162">
        <v>19</v>
      </c>
      <c r="F554" s="163">
        <v>0</v>
      </c>
      <c r="G554" s="164">
        <v>0</v>
      </c>
      <c r="H554" s="164">
        <v>0</v>
      </c>
      <c r="I554" s="164">
        <v>8.4629999999999997E-2</v>
      </c>
      <c r="J554" s="164">
        <v>0</v>
      </c>
      <c r="K554" s="164">
        <v>8.4629999999999997E-2</v>
      </c>
      <c r="L554" s="164">
        <v>0</v>
      </c>
      <c r="M554" s="164">
        <v>0</v>
      </c>
      <c r="N554" s="164">
        <v>0</v>
      </c>
      <c r="O554" s="164">
        <v>8.4629999999999997E-2</v>
      </c>
      <c r="P554" s="164">
        <v>7510.1133600000003</v>
      </c>
      <c r="Q554" s="164">
        <v>0</v>
      </c>
      <c r="R554" s="165">
        <v>7510.1133600000003</v>
      </c>
    </row>
    <row r="555" spans="1:18" ht="13.2">
      <c r="A555" s="166"/>
      <c r="B555" s="166"/>
      <c r="C555" s="166"/>
      <c r="D555" s="166"/>
      <c r="E555" s="167">
        <v>161</v>
      </c>
      <c r="F555" s="168">
        <v>0</v>
      </c>
      <c r="G555" s="120">
        <v>0</v>
      </c>
      <c r="H555" s="120">
        <v>0</v>
      </c>
      <c r="I555" s="120">
        <v>0</v>
      </c>
      <c r="J555" s="120">
        <v>0</v>
      </c>
      <c r="K555" s="120">
        <v>0</v>
      </c>
      <c r="L555" s="120">
        <v>0</v>
      </c>
      <c r="M555" s="120">
        <v>0</v>
      </c>
      <c r="N555" s="120">
        <v>0</v>
      </c>
      <c r="O555" s="120">
        <v>0</v>
      </c>
      <c r="P555" s="120">
        <v>6039.1769599999998</v>
      </c>
      <c r="Q555" s="120">
        <v>0</v>
      </c>
      <c r="R555" s="169">
        <v>6039.1769599999998</v>
      </c>
    </row>
    <row r="556" spans="1:18" ht="13.2">
      <c r="A556" s="166"/>
      <c r="B556" s="166"/>
      <c r="C556" s="162" t="s">
        <v>295</v>
      </c>
      <c r="D556" s="162" t="s">
        <v>296</v>
      </c>
      <c r="E556" s="162">
        <v>162</v>
      </c>
      <c r="F556" s="163">
        <v>0</v>
      </c>
      <c r="G556" s="164">
        <v>0</v>
      </c>
      <c r="H556" s="164">
        <v>0</v>
      </c>
      <c r="I556" s="164">
        <v>0</v>
      </c>
      <c r="J556" s="164">
        <v>0</v>
      </c>
      <c r="K556" s="164">
        <v>0</v>
      </c>
      <c r="L556" s="164">
        <v>0</v>
      </c>
      <c r="M556" s="164">
        <v>0</v>
      </c>
      <c r="N556" s="164">
        <v>0</v>
      </c>
      <c r="O556" s="164">
        <v>0</v>
      </c>
      <c r="P556" s="164">
        <v>2926.7357200000001</v>
      </c>
      <c r="Q556" s="164">
        <v>0</v>
      </c>
      <c r="R556" s="165">
        <v>2926.7357200000001</v>
      </c>
    </row>
    <row r="557" spans="1:18" ht="13.2">
      <c r="A557" s="166"/>
      <c r="B557" s="162" t="s">
        <v>26</v>
      </c>
      <c r="C557" s="162" t="s">
        <v>189</v>
      </c>
      <c r="D557" s="162" t="s">
        <v>190</v>
      </c>
      <c r="E557" s="162">
        <v>23</v>
      </c>
      <c r="F557" s="163">
        <v>0</v>
      </c>
      <c r="G557" s="164">
        <v>0</v>
      </c>
      <c r="H557" s="164">
        <v>0</v>
      </c>
      <c r="I557" s="164">
        <v>1.6750000000000001E-2</v>
      </c>
      <c r="J557" s="164">
        <v>0</v>
      </c>
      <c r="K557" s="164">
        <v>1.6750000000000001E-2</v>
      </c>
      <c r="L557" s="164">
        <v>0</v>
      </c>
      <c r="M557" s="164">
        <v>0</v>
      </c>
      <c r="N557" s="164">
        <v>0</v>
      </c>
      <c r="O557" s="164">
        <v>1.6750000000000001E-2</v>
      </c>
      <c r="P557" s="164">
        <v>10281.32444</v>
      </c>
      <c r="Q557" s="164">
        <v>0</v>
      </c>
      <c r="R557" s="165">
        <v>10281.32444</v>
      </c>
    </row>
    <row r="558" spans="1:18" ht="13.2">
      <c r="A558" s="166"/>
      <c r="B558" s="166"/>
      <c r="C558" s="166"/>
      <c r="D558" s="166"/>
      <c r="E558" s="167">
        <v>164</v>
      </c>
      <c r="F558" s="168">
        <v>0</v>
      </c>
      <c r="G558" s="120">
        <v>0</v>
      </c>
      <c r="H558" s="120">
        <v>0</v>
      </c>
      <c r="I558" s="120">
        <v>0</v>
      </c>
      <c r="J558" s="120">
        <v>0</v>
      </c>
      <c r="K558" s="120">
        <v>0</v>
      </c>
      <c r="L558" s="120">
        <v>0</v>
      </c>
      <c r="M558" s="120">
        <v>0</v>
      </c>
      <c r="N558" s="120">
        <v>0</v>
      </c>
      <c r="O558" s="120">
        <v>0</v>
      </c>
      <c r="P558" s="120">
        <v>8095.8602599999995</v>
      </c>
      <c r="Q558" s="120">
        <v>0</v>
      </c>
      <c r="R558" s="169">
        <v>8095.8602599999995</v>
      </c>
    </row>
    <row r="559" spans="1:18" ht="13.2">
      <c r="A559" s="166"/>
      <c r="B559" s="166"/>
      <c r="C559" s="166"/>
      <c r="D559" s="166"/>
      <c r="E559" s="167">
        <v>243</v>
      </c>
      <c r="F559" s="168">
        <v>0</v>
      </c>
      <c r="G559" s="120">
        <v>0</v>
      </c>
      <c r="H559" s="120">
        <v>0</v>
      </c>
      <c r="I559" s="120">
        <v>0</v>
      </c>
      <c r="J559" s="120">
        <v>0</v>
      </c>
      <c r="K559" s="120">
        <v>0</v>
      </c>
      <c r="L559" s="120">
        <v>0</v>
      </c>
      <c r="M559" s="120">
        <v>0</v>
      </c>
      <c r="N559" s="120">
        <v>0</v>
      </c>
      <c r="O559" s="120">
        <v>0</v>
      </c>
      <c r="P559" s="120">
        <v>2511.73261</v>
      </c>
      <c r="Q559" s="120">
        <v>0</v>
      </c>
      <c r="R559" s="169">
        <v>2511.73261</v>
      </c>
    </row>
    <row r="560" spans="1:18" ht="13.2">
      <c r="A560" s="162" t="s">
        <v>297</v>
      </c>
      <c r="B560" s="162" t="s">
        <v>8</v>
      </c>
      <c r="C560" s="162" t="s">
        <v>116</v>
      </c>
      <c r="D560" s="162" t="s">
        <v>117</v>
      </c>
      <c r="E560" s="162">
        <v>49</v>
      </c>
      <c r="F560" s="163">
        <v>0</v>
      </c>
      <c r="G560" s="164">
        <v>0</v>
      </c>
      <c r="H560" s="164">
        <v>0</v>
      </c>
      <c r="I560" s="164">
        <v>487.62003000000004</v>
      </c>
      <c r="J560" s="164">
        <v>0</v>
      </c>
      <c r="K560" s="164">
        <v>487.62003000000004</v>
      </c>
      <c r="L560" s="164">
        <v>138.04295999999999</v>
      </c>
      <c r="M560" s="164">
        <v>224.35595000000001</v>
      </c>
      <c r="N560" s="164">
        <v>362.39891</v>
      </c>
      <c r="O560" s="164">
        <v>850.01893999999993</v>
      </c>
      <c r="P560" s="164">
        <v>6462.2973600000005</v>
      </c>
      <c r="Q560" s="164">
        <v>0</v>
      </c>
      <c r="R560" s="165">
        <v>6462.2973600000005</v>
      </c>
    </row>
    <row r="561" spans="1:18" ht="13.2">
      <c r="A561" s="166"/>
      <c r="B561" s="162" t="s">
        <v>12</v>
      </c>
      <c r="C561" s="162" t="s">
        <v>121</v>
      </c>
      <c r="D561" s="162" t="s">
        <v>122</v>
      </c>
      <c r="E561" s="162">
        <v>36</v>
      </c>
      <c r="F561" s="163">
        <v>0</v>
      </c>
      <c r="G561" s="164">
        <v>0</v>
      </c>
      <c r="H561" s="164">
        <v>0</v>
      </c>
      <c r="I561" s="164">
        <v>462.70034999999996</v>
      </c>
      <c r="J561" s="164">
        <v>0</v>
      </c>
      <c r="K561" s="164">
        <v>462.70034999999996</v>
      </c>
      <c r="L561" s="164">
        <v>244.34445000000002</v>
      </c>
      <c r="M561" s="164">
        <v>0</v>
      </c>
      <c r="N561" s="164">
        <v>244.34445000000002</v>
      </c>
      <c r="O561" s="164">
        <v>707.04480000000001</v>
      </c>
      <c r="P561" s="164">
        <v>18000.562989999999</v>
      </c>
      <c r="Q561" s="164">
        <v>0</v>
      </c>
      <c r="R561" s="165">
        <v>18000.562989999999</v>
      </c>
    </row>
    <row r="562" spans="1:18" ht="13.2">
      <c r="A562" s="166"/>
      <c r="B562" s="166"/>
      <c r="C562" s="162" t="s">
        <v>12</v>
      </c>
      <c r="D562" s="162" t="s">
        <v>12</v>
      </c>
      <c r="E562" s="162">
        <v>34</v>
      </c>
      <c r="F562" s="163">
        <v>0</v>
      </c>
      <c r="G562" s="164">
        <v>0</v>
      </c>
      <c r="H562" s="164">
        <v>0</v>
      </c>
      <c r="I562" s="164">
        <v>1529.9412399999999</v>
      </c>
      <c r="J562" s="164">
        <v>9.6759999999999999E-2</v>
      </c>
      <c r="K562" s="164">
        <v>1530.038</v>
      </c>
      <c r="L562" s="164">
        <v>1112.24983</v>
      </c>
      <c r="M562" s="164">
        <v>161.58179999999999</v>
      </c>
      <c r="N562" s="164">
        <v>1273.8316299999999</v>
      </c>
      <c r="O562" s="164">
        <v>2803.8696299999997</v>
      </c>
      <c r="P562" s="164">
        <v>11189.7551</v>
      </c>
      <c r="Q562" s="164">
        <v>0</v>
      </c>
      <c r="R562" s="165">
        <v>11189.7551</v>
      </c>
    </row>
    <row r="563" spans="1:18" ht="13.2">
      <c r="A563" s="166"/>
      <c r="B563" s="162" t="s">
        <v>125</v>
      </c>
      <c r="C563" s="162" t="s">
        <v>126</v>
      </c>
      <c r="D563" s="162" t="s">
        <v>126</v>
      </c>
      <c r="E563" s="162">
        <v>22</v>
      </c>
      <c r="F563" s="163">
        <v>0</v>
      </c>
      <c r="G563" s="164">
        <v>0</v>
      </c>
      <c r="H563" s="164">
        <v>0</v>
      </c>
      <c r="I563" s="164">
        <v>199.97193999999999</v>
      </c>
      <c r="J563" s="164">
        <v>33.533799999999999</v>
      </c>
      <c r="K563" s="164">
        <v>233.50574</v>
      </c>
      <c r="L563" s="164">
        <v>589.49540000000002</v>
      </c>
      <c r="M563" s="164">
        <v>14.89686</v>
      </c>
      <c r="N563" s="164">
        <v>604.39225999999996</v>
      </c>
      <c r="O563" s="164">
        <v>837.89800000000002</v>
      </c>
      <c r="P563" s="164">
        <v>4595.4879099999998</v>
      </c>
      <c r="Q563" s="164">
        <v>0</v>
      </c>
      <c r="R563" s="165">
        <v>4595.4879099999998</v>
      </c>
    </row>
    <row r="564" spans="1:18" ht="13.2">
      <c r="A564" s="166"/>
      <c r="B564" s="166"/>
      <c r="C564" s="166"/>
      <c r="D564" s="162" t="s">
        <v>127</v>
      </c>
      <c r="E564" s="162">
        <v>23</v>
      </c>
      <c r="F564" s="163">
        <v>0</v>
      </c>
      <c r="G564" s="164">
        <v>0</v>
      </c>
      <c r="H564" s="164">
        <v>0</v>
      </c>
      <c r="I564" s="164">
        <v>398.27994999999999</v>
      </c>
      <c r="J564" s="164">
        <v>0</v>
      </c>
      <c r="K564" s="164">
        <v>398.27994999999999</v>
      </c>
      <c r="L564" s="164">
        <v>305.50807000000003</v>
      </c>
      <c r="M564" s="164">
        <v>0</v>
      </c>
      <c r="N564" s="164">
        <v>305.50807000000003</v>
      </c>
      <c r="O564" s="164">
        <v>703.78802000000007</v>
      </c>
      <c r="P564" s="164">
        <v>6561.6668600000003</v>
      </c>
      <c r="Q564" s="164">
        <v>0</v>
      </c>
      <c r="R564" s="165">
        <v>6561.6668600000003</v>
      </c>
    </row>
    <row r="565" spans="1:18" ht="13.2">
      <c r="A565" s="166"/>
      <c r="B565" s="166"/>
      <c r="C565" s="162" t="s">
        <v>128</v>
      </c>
      <c r="D565" s="162" t="s">
        <v>255</v>
      </c>
      <c r="E565" s="162">
        <v>33</v>
      </c>
      <c r="F565" s="163">
        <v>0</v>
      </c>
      <c r="G565" s="164">
        <v>0</v>
      </c>
      <c r="H565" s="164">
        <v>0</v>
      </c>
      <c r="I565" s="164">
        <v>820.07659999999998</v>
      </c>
      <c r="J565" s="164">
        <v>0</v>
      </c>
      <c r="K565" s="164">
        <v>820.07659999999998</v>
      </c>
      <c r="L565" s="164">
        <v>509.91397999999998</v>
      </c>
      <c r="M565" s="164">
        <v>11.379</v>
      </c>
      <c r="N565" s="164">
        <v>521.29297999999994</v>
      </c>
      <c r="O565" s="164">
        <v>1341.36958</v>
      </c>
      <c r="P565" s="164">
        <v>8857.8903499999997</v>
      </c>
      <c r="Q565" s="164">
        <v>0</v>
      </c>
      <c r="R565" s="165">
        <v>8857.8903499999997</v>
      </c>
    </row>
    <row r="566" spans="1:18" ht="13.2">
      <c r="A566" s="166"/>
      <c r="B566" s="166"/>
      <c r="C566" s="166"/>
      <c r="D566" s="162" t="s">
        <v>129</v>
      </c>
      <c r="E566" s="162">
        <v>28</v>
      </c>
      <c r="F566" s="163">
        <v>0</v>
      </c>
      <c r="G566" s="164">
        <v>0</v>
      </c>
      <c r="H566" s="164">
        <v>0</v>
      </c>
      <c r="I566" s="164">
        <v>522.39502000000005</v>
      </c>
      <c r="J566" s="164">
        <v>4.9540000000000001E-2</v>
      </c>
      <c r="K566" s="164">
        <v>522.44456000000002</v>
      </c>
      <c r="L566" s="164">
        <v>1043.4689900000001</v>
      </c>
      <c r="M566" s="164">
        <v>27.006160000000001</v>
      </c>
      <c r="N566" s="164">
        <v>1070.47515</v>
      </c>
      <c r="O566" s="164">
        <v>1592.9197099999999</v>
      </c>
      <c r="P566" s="164">
        <v>7445.8516600000003</v>
      </c>
      <c r="Q566" s="164">
        <v>0</v>
      </c>
      <c r="R566" s="165">
        <v>7445.8516600000003</v>
      </c>
    </row>
    <row r="567" spans="1:18" ht="13.2">
      <c r="A567" s="166"/>
      <c r="B567" s="166"/>
      <c r="C567" s="162" t="s">
        <v>257</v>
      </c>
      <c r="D567" s="162" t="s">
        <v>258</v>
      </c>
      <c r="E567" s="162">
        <v>30</v>
      </c>
      <c r="F567" s="163">
        <v>0</v>
      </c>
      <c r="G567" s="164">
        <v>0</v>
      </c>
      <c r="H567" s="164">
        <v>0</v>
      </c>
      <c r="I567" s="164">
        <v>264.80531999999999</v>
      </c>
      <c r="J567" s="164">
        <v>0</v>
      </c>
      <c r="K567" s="164">
        <v>264.80531999999999</v>
      </c>
      <c r="L567" s="164">
        <v>71.890600000000006</v>
      </c>
      <c r="M567" s="164">
        <v>0</v>
      </c>
      <c r="N567" s="164">
        <v>71.890600000000006</v>
      </c>
      <c r="O567" s="164">
        <v>336.69592</v>
      </c>
      <c r="P567" s="164">
        <v>6126.9382800000003</v>
      </c>
      <c r="Q567" s="164">
        <v>0</v>
      </c>
      <c r="R567" s="165">
        <v>6126.9382800000003</v>
      </c>
    </row>
    <row r="568" spans="1:18" ht="13.2">
      <c r="A568" s="166"/>
      <c r="B568" s="166"/>
      <c r="C568" s="166"/>
      <c r="D568" s="162" t="s">
        <v>257</v>
      </c>
      <c r="E568" s="162">
        <v>29</v>
      </c>
      <c r="F568" s="163">
        <v>0</v>
      </c>
      <c r="G568" s="164">
        <v>0</v>
      </c>
      <c r="H568" s="164">
        <v>0</v>
      </c>
      <c r="I568" s="164">
        <v>172.0497</v>
      </c>
      <c r="J568" s="164">
        <v>0</v>
      </c>
      <c r="K568" s="164">
        <v>172.0497</v>
      </c>
      <c r="L568" s="164">
        <v>1.7934400000000001</v>
      </c>
      <c r="M568" s="164">
        <v>0</v>
      </c>
      <c r="N568" s="164">
        <v>1.7934400000000001</v>
      </c>
      <c r="O568" s="164">
        <v>173.84314000000001</v>
      </c>
      <c r="P568" s="164">
        <v>13076.338689999999</v>
      </c>
      <c r="Q568" s="164">
        <v>0</v>
      </c>
      <c r="R568" s="165">
        <v>13076.338689999999</v>
      </c>
    </row>
    <row r="569" spans="1:18" ht="13.2">
      <c r="A569" s="166"/>
      <c r="B569" s="166"/>
      <c r="C569" s="162" t="s">
        <v>259</v>
      </c>
      <c r="D569" s="162" t="s">
        <v>259</v>
      </c>
      <c r="E569" s="162">
        <v>21</v>
      </c>
      <c r="F569" s="163">
        <v>0</v>
      </c>
      <c r="G569" s="164">
        <v>0</v>
      </c>
      <c r="H569" s="164">
        <v>0</v>
      </c>
      <c r="I569" s="164">
        <v>2734.6756800000003</v>
      </c>
      <c r="J569" s="164">
        <v>12.67131</v>
      </c>
      <c r="K569" s="164">
        <v>2747.34699</v>
      </c>
      <c r="L569" s="164">
        <v>4229.7458499999993</v>
      </c>
      <c r="M569" s="164">
        <v>35.862589999999997</v>
      </c>
      <c r="N569" s="164">
        <v>4265.60844</v>
      </c>
      <c r="O569" s="164">
        <v>7012.95543</v>
      </c>
      <c r="P569" s="164">
        <v>6504.7821800000002</v>
      </c>
      <c r="Q569" s="164">
        <v>0</v>
      </c>
      <c r="R569" s="165">
        <v>6504.7821800000002</v>
      </c>
    </row>
    <row r="570" spans="1:18" ht="13.2">
      <c r="A570" s="166"/>
      <c r="B570" s="162" t="s">
        <v>14</v>
      </c>
      <c r="C570" s="162" t="s">
        <v>133</v>
      </c>
      <c r="D570" s="162" t="s">
        <v>133</v>
      </c>
      <c r="E570" s="162">
        <v>53</v>
      </c>
      <c r="F570" s="163">
        <v>0</v>
      </c>
      <c r="G570" s="164">
        <v>0</v>
      </c>
      <c r="H570" s="164">
        <v>0</v>
      </c>
      <c r="I570" s="164">
        <v>1883.1662200000001</v>
      </c>
      <c r="J570" s="164">
        <v>3.857E-2</v>
      </c>
      <c r="K570" s="164">
        <v>1883.20479</v>
      </c>
      <c r="L570" s="164">
        <v>328.27249999999998</v>
      </c>
      <c r="M570" s="164">
        <v>214.35381000000001</v>
      </c>
      <c r="N570" s="164">
        <v>542.6263100000001</v>
      </c>
      <c r="O570" s="164">
        <v>2425.8310999999999</v>
      </c>
      <c r="P570" s="164">
        <v>13030.634460000001</v>
      </c>
      <c r="Q570" s="164">
        <v>0</v>
      </c>
      <c r="R570" s="165">
        <v>13030.634460000001</v>
      </c>
    </row>
    <row r="571" spans="1:18" ht="13.2">
      <c r="A571" s="166"/>
      <c r="B571" s="162" t="s">
        <v>15</v>
      </c>
      <c r="C571" s="162" t="s">
        <v>136</v>
      </c>
      <c r="D571" s="162" t="s">
        <v>136</v>
      </c>
      <c r="E571" s="162">
        <v>51</v>
      </c>
      <c r="F571" s="163">
        <v>0</v>
      </c>
      <c r="G571" s="164">
        <v>0</v>
      </c>
      <c r="H571" s="164">
        <v>0</v>
      </c>
      <c r="I571" s="164">
        <v>649.30926999999997</v>
      </c>
      <c r="J571" s="164">
        <v>0.65140999999999993</v>
      </c>
      <c r="K571" s="164">
        <v>649.96068000000002</v>
      </c>
      <c r="L571" s="164">
        <v>135.87268</v>
      </c>
      <c r="M571" s="164">
        <v>59.478490000000001</v>
      </c>
      <c r="N571" s="164">
        <v>195.35117000000002</v>
      </c>
      <c r="O571" s="164">
        <v>845.31184999999994</v>
      </c>
      <c r="P571" s="164">
        <v>18386.931969999998</v>
      </c>
      <c r="Q571" s="164">
        <v>0</v>
      </c>
      <c r="R571" s="165">
        <v>18386.931969999998</v>
      </c>
    </row>
    <row r="572" spans="1:18" ht="13.2">
      <c r="A572" s="166"/>
      <c r="B572" s="162" t="s">
        <v>16</v>
      </c>
      <c r="C572" s="162" t="s">
        <v>139</v>
      </c>
      <c r="D572" s="162" t="s">
        <v>269</v>
      </c>
      <c r="E572" s="162">
        <v>19</v>
      </c>
      <c r="F572" s="163">
        <v>0</v>
      </c>
      <c r="G572" s="164">
        <v>0</v>
      </c>
      <c r="H572" s="164">
        <v>0</v>
      </c>
      <c r="I572" s="164">
        <v>2126.3862200000003</v>
      </c>
      <c r="J572" s="164">
        <v>18.151060000000001</v>
      </c>
      <c r="K572" s="164">
        <v>2144.53728</v>
      </c>
      <c r="L572" s="164">
        <v>3321.1554900000001</v>
      </c>
      <c r="M572" s="164">
        <v>24.544090000000001</v>
      </c>
      <c r="N572" s="164">
        <v>3345.69958</v>
      </c>
      <c r="O572" s="164">
        <v>5490.23686</v>
      </c>
      <c r="P572" s="164">
        <v>13868.286169999999</v>
      </c>
      <c r="Q572" s="164">
        <v>0</v>
      </c>
      <c r="R572" s="165">
        <v>13868.286169999999</v>
      </c>
    </row>
    <row r="573" spans="1:18" ht="13.2">
      <c r="A573" s="166"/>
      <c r="B573" s="166"/>
      <c r="C573" s="166"/>
      <c r="D573" s="162" t="s">
        <v>211</v>
      </c>
      <c r="E573" s="162">
        <v>18</v>
      </c>
      <c r="F573" s="163">
        <v>0</v>
      </c>
      <c r="G573" s="164">
        <v>0</v>
      </c>
      <c r="H573" s="164">
        <v>0</v>
      </c>
      <c r="I573" s="164">
        <v>1806.02854</v>
      </c>
      <c r="J573" s="164">
        <v>76.843639999999994</v>
      </c>
      <c r="K573" s="164">
        <v>1882.8721799999998</v>
      </c>
      <c r="L573" s="164">
        <v>6296.7873099999997</v>
      </c>
      <c r="M573" s="164">
        <v>125.11523</v>
      </c>
      <c r="N573" s="164">
        <v>6421.90254</v>
      </c>
      <c r="O573" s="164">
        <v>8304.7747199999994</v>
      </c>
      <c r="P573" s="164">
        <v>13457.761140000001</v>
      </c>
      <c r="Q573" s="164">
        <v>0</v>
      </c>
      <c r="R573" s="165">
        <v>13457.761140000001</v>
      </c>
    </row>
    <row r="574" spans="1:18" ht="13.2">
      <c r="A574" s="166"/>
      <c r="B574" s="166"/>
      <c r="C574" s="166"/>
      <c r="D574" s="162" t="s">
        <v>140</v>
      </c>
      <c r="E574" s="162">
        <v>17</v>
      </c>
      <c r="F574" s="163">
        <v>0</v>
      </c>
      <c r="G574" s="164">
        <v>0</v>
      </c>
      <c r="H574" s="164">
        <v>0</v>
      </c>
      <c r="I574" s="164">
        <v>2682.4325099999996</v>
      </c>
      <c r="J574" s="164">
        <v>540.53440000000001</v>
      </c>
      <c r="K574" s="164">
        <v>3222.9669100000001</v>
      </c>
      <c r="L574" s="164">
        <v>8369.4269600000007</v>
      </c>
      <c r="M574" s="164">
        <v>409.98669999999998</v>
      </c>
      <c r="N574" s="164">
        <v>8779.4136600000002</v>
      </c>
      <c r="O574" s="164">
        <v>12002.380570000001</v>
      </c>
      <c r="P574" s="164">
        <v>22869.09607</v>
      </c>
      <c r="Q574" s="164">
        <v>0</v>
      </c>
      <c r="R574" s="165">
        <v>22869.09607</v>
      </c>
    </row>
    <row r="575" spans="1:18" ht="13.2">
      <c r="A575" s="166"/>
      <c r="B575" s="166"/>
      <c r="C575" s="162" t="s">
        <v>141</v>
      </c>
      <c r="D575" s="162" t="s">
        <v>141</v>
      </c>
      <c r="E575" s="162">
        <v>20</v>
      </c>
      <c r="F575" s="163">
        <v>0</v>
      </c>
      <c r="G575" s="164">
        <v>0</v>
      </c>
      <c r="H575" s="164">
        <v>0</v>
      </c>
      <c r="I575" s="164">
        <v>1471.74307</v>
      </c>
      <c r="J575" s="164">
        <v>0.13541</v>
      </c>
      <c r="K575" s="164">
        <v>1471.8784800000001</v>
      </c>
      <c r="L575" s="164">
        <v>2129.67508</v>
      </c>
      <c r="M575" s="164">
        <v>315.03390999999999</v>
      </c>
      <c r="N575" s="164">
        <v>2444.7089900000001</v>
      </c>
      <c r="O575" s="164">
        <v>3916.5874700000004</v>
      </c>
      <c r="P575" s="164">
        <v>11035.499039999999</v>
      </c>
      <c r="Q575" s="164">
        <v>0</v>
      </c>
      <c r="R575" s="165">
        <v>11035.499039999999</v>
      </c>
    </row>
    <row r="576" spans="1:18" ht="13.2">
      <c r="A576" s="166"/>
      <c r="B576" s="166"/>
      <c r="C576" s="162" t="s">
        <v>142</v>
      </c>
      <c r="D576" s="162" t="s">
        <v>143</v>
      </c>
      <c r="E576" s="162">
        <v>32</v>
      </c>
      <c r="F576" s="163">
        <v>0</v>
      </c>
      <c r="G576" s="164">
        <v>0</v>
      </c>
      <c r="H576" s="164">
        <v>0</v>
      </c>
      <c r="I576" s="164">
        <v>662.29614000000004</v>
      </c>
      <c r="J576" s="164">
        <v>6.8700000000000002E-3</v>
      </c>
      <c r="K576" s="164">
        <v>662.30300999999997</v>
      </c>
      <c r="L576" s="164">
        <v>542.28237000000001</v>
      </c>
      <c r="M576" s="164">
        <v>94.825000000000003</v>
      </c>
      <c r="N576" s="164">
        <v>637.10736999999995</v>
      </c>
      <c r="O576" s="164">
        <v>1299.4103799999998</v>
      </c>
      <c r="P576" s="164">
        <v>5399.0988899999993</v>
      </c>
      <c r="Q576" s="164">
        <v>0</v>
      </c>
      <c r="R576" s="165">
        <v>5399.0988899999993</v>
      </c>
    </row>
    <row r="577" spans="1:18" ht="13.2">
      <c r="A577" s="166"/>
      <c r="B577" s="166"/>
      <c r="C577" s="162" t="s">
        <v>16</v>
      </c>
      <c r="D577" s="162" t="s">
        <v>144</v>
      </c>
      <c r="E577" s="162">
        <v>5</v>
      </c>
      <c r="F577" s="163">
        <v>0</v>
      </c>
      <c r="G577" s="164">
        <v>0</v>
      </c>
      <c r="H577" s="164">
        <v>0</v>
      </c>
      <c r="I577" s="164">
        <v>1638.8224299999999</v>
      </c>
      <c r="J577" s="164">
        <v>8.0000000000000007E-5</v>
      </c>
      <c r="K577" s="164">
        <v>1638.82251</v>
      </c>
      <c r="L577" s="164">
        <v>1600.50837</v>
      </c>
      <c r="M577" s="164">
        <v>478.51278000000002</v>
      </c>
      <c r="N577" s="164">
        <v>2079.02115</v>
      </c>
      <c r="O577" s="164">
        <v>3717.84366</v>
      </c>
      <c r="P577" s="164">
        <v>10731.50136</v>
      </c>
      <c r="Q577" s="164">
        <v>0</v>
      </c>
      <c r="R577" s="165">
        <v>10731.50136</v>
      </c>
    </row>
    <row r="578" spans="1:18" ht="13.2">
      <c r="A578" s="166"/>
      <c r="B578" s="166"/>
      <c r="C578" s="166"/>
      <c r="D578" s="162" t="s">
        <v>146</v>
      </c>
      <c r="E578" s="162">
        <v>7</v>
      </c>
      <c r="F578" s="163">
        <v>0</v>
      </c>
      <c r="G578" s="164">
        <v>0</v>
      </c>
      <c r="H578" s="164">
        <v>0</v>
      </c>
      <c r="I578" s="164">
        <v>2758.2377099999999</v>
      </c>
      <c r="J578" s="164">
        <v>0</v>
      </c>
      <c r="K578" s="164">
        <v>2758.2377099999999</v>
      </c>
      <c r="L578" s="164">
        <v>1386.8580400000001</v>
      </c>
      <c r="M578" s="164">
        <v>0</v>
      </c>
      <c r="N578" s="164">
        <v>1386.8580400000001</v>
      </c>
      <c r="O578" s="164">
        <v>4145.0957500000004</v>
      </c>
      <c r="P578" s="164">
        <v>6841.2963600000003</v>
      </c>
      <c r="Q578" s="164">
        <v>0</v>
      </c>
      <c r="R578" s="165">
        <v>6841.2963600000003</v>
      </c>
    </row>
    <row r="579" spans="1:18" ht="13.2">
      <c r="A579" s="166"/>
      <c r="B579" s="166"/>
      <c r="C579" s="166"/>
      <c r="D579" s="162" t="s">
        <v>147</v>
      </c>
      <c r="E579" s="162">
        <v>48</v>
      </c>
      <c r="F579" s="163">
        <v>0</v>
      </c>
      <c r="G579" s="164">
        <v>0</v>
      </c>
      <c r="H579" s="164">
        <v>0</v>
      </c>
      <c r="I579" s="164">
        <v>8004.1132400000006</v>
      </c>
      <c r="J579" s="164">
        <v>29.508929999999999</v>
      </c>
      <c r="K579" s="164">
        <v>8033.6221699999996</v>
      </c>
      <c r="L579" s="164">
        <v>1182.8899199999998</v>
      </c>
      <c r="M579" s="164">
        <v>263.40109000000001</v>
      </c>
      <c r="N579" s="164">
        <v>1446.2910099999999</v>
      </c>
      <c r="O579" s="164">
        <v>9479.9131799999996</v>
      </c>
      <c r="P579" s="164">
        <v>1497.1908700000001</v>
      </c>
      <c r="Q579" s="164">
        <v>0</v>
      </c>
      <c r="R579" s="165">
        <v>1497.1908700000001</v>
      </c>
    </row>
    <row r="580" spans="1:18" ht="13.2">
      <c r="A580" s="166"/>
      <c r="B580" s="166"/>
      <c r="C580" s="166"/>
      <c r="D580" s="162" t="s">
        <v>298</v>
      </c>
      <c r="E580" s="162">
        <v>47</v>
      </c>
      <c r="F580" s="163">
        <v>0</v>
      </c>
      <c r="G580" s="164">
        <v>0</v>
      </c>
      <c r="H580" s="164">
        <v>0</v>
      </c>
      <c r="I580" s="164">
        <v>6108.9454000000005</v>
      </c>
      <c r="J580" s="164">
        <v>4.1909999999999996E-2</v>
      </c>
      <c r="K580" s="164">
        <v>6108.9873099999995</v>
      </c>
      <c r="L580" s="164">
        <v>2925.6333399999999</v>
      </c>
      <c r="M580" s="164">
        <v>423.53582</v>
      </c>
      <c r="N580" s="164">
        <v>3349.1691600000004</v>
      </c>
      <c r="O580" s="164">
        <v>9458.1564699999999</v>
      </c>
      <c r="P580" s="164">
        <v>1476.2056299999999</v>
      </c>
      <c r="Q580" s="164">
        <v>0</v>
      </c>
      <c r="R580" s="165">
        <v>1476.2056299999999</v>
      </c>
    </row>
    <row r="581" spans="1:18" ht="13.2">
      <c r="A581" s="166"/>
      <c r="B581" s="166"/>
      <c r="C581" s="166"/>
      <c r="D581" s="162" t="s">
        <v>149</v>
      </c>
      <c r="E581" s="162">
        <v>4</v>
      </c>
      <c r="F581" s="163">
        <v>0</v>
      </c>
      <c r="G581" s="164">
        <v>0</v>
      </c>
      <c r="H581" s="164">
        <v>0</v>
      </c>
      <c r="I581" s="164">
        <v>10986.04459</v>
      </c>
      <c r="J581" s="164">
        <v>0</v>
      </c>
      <c r="K581" s="164">
        <v>10986.04459</v>
      </c>
      <c r="L581" s="164">
        <v>4393.02873</v>
      </c>
      <c r="M581" s="164">
        <v>908.58576000000005</v>
      </c>
      <c r="N581" s="164">
        <v>5301.6144899999999</v>
      </c>
      <c r="O581" s="164">
        <v>16287.659079999999</v>
      </c>
      <c r="P581" s="164">
        <v>7029.8090499999998</v>
      </c>
      <c r="Q581" s="164">
        <v>0</v>
      </c>
      <c r="R581" s="165">
        <v>7029.8090499999998</v>
      </c>
    </row>
    <row r="582" spans="1:18" ht="13.2">
      <c r="A582" s="166"/>
      <c r="B582" s="166"/>
      <c r="C582" s="166"/>
      <c r="D582" s="166"/>
      <c r="E582" s="167">
        <v>42</v>
      </c>
      <c r="F582" s="168">
        <v>0</v>
      </c>
      <c r="G582" s="120">
        <v>0</v>
      </c>
      <c r="H582" s="120">
        <v>0</v>
      </c>
      <c r="I582" s="120">
        <v>2017.37816</v>
      </c>
      <c r="J582" s="120">
        <v>2.6562800000000002</v>
      </c>
      <c r="K582" s="120">
        <v>2020.0344399999999</v>
      </c>
      <c r="L582" s="120">
        <v>1062.05782</v>
      </c>
      <c r="M582" s="120">
        <v>76.254469999999998</v>
      </c>
      <c r="N582" s="120">
        <v>1138.3122900000001</v>
      </c>
      <c r="O582" s="120">
        <v>3158.3467300000002</v>
      </c>
      <c r="P582" s="120">
        <v>5510.6064400000005</v>
      </c>
      <c r="Q582" s="120">
        <v>0</v>
      </c>
      <c r="R582" s="169">
        <v>5510.6064400000005</v>
      </c>
    </row>
    <row r="583" spans="1:18" ht="13.2">
      <c r="A583" s="166"/>
      <c r="B583" s="166"/>
      <c r="C583" s="166"/>
      <c r="D583" s="162" t="s">
        <v>152</v>
      </c>
      <c r="E583" s="162">
        <v>45</v>
      </c>
      <c r="F583" s="163">
        <v>0</v>
      </c>
      <c r="G583" s="164">
        <v>0</v>
      </c>
      <c r="H583" s="164">
        <v>0</v>
      </c>
      <c r="I583" s="164">
        <v>10923.534019999999</v>
      </c>
      <c r="J583" s="164">
        <v>1.8589899999999999</v>
      </c>
      <c r="K583" s="164">
        <v>10925.39301</v>
      </c>
      <c r="L583" s="164">
        <v>3778.86672</v>
      </c>
      <c r="M583" s="164">
        <v>1900.02271</v>
      </c>
      <c r="N583" s="164">
        <v>5678.8894299999993</v>
      </c>
      <c r="O583" s="164">
        <v>16604.282439999999</v>
      </c>
      <c r="P583" s="164">
        <v>1600.71209</v>
      </c>
      <c r="Q583" s="164">
        <v>0</v>
      </c>
      <c r="R583" s="165">
        <v>1600.71209</v>
      </c>
    </row>
    <row r="584" spans="1:18" ht="13.2">
      <c r="A584" s="166"/>
      <c r="B584" s="166"/>
      <c r="C584" s="166"/>
      <c r="D584" s="162" t="s">
        <v>153</v>
      </c>
      <c r="E584" s="162">
        <v>15</v>
      </c>
      <c r="F584" s="163">
        <v>0</v>
      </c>
      <c r="G584" s="164">
        <v>0</v>
      </c>
      <c r="H584" s="164">
        <v>0</v>
      </c>
      <c r="I584" s="164">
        <v>1494.9088200000001</v>
      </c>
      <c r="J584" s="164">
        <v>0.71597</v>
      </c>
      <c r="K584" s="164">
        <v>1495.6247900000001</v>
      </c>
      <c r="L584" s="164">
        <v>735.75486999999998</v>
      </c>
      <c r="M584" s="164">
        <v>112.69002999999999</v>
      </c>
      <c r="N584" s="164">
        <v>848.44490000000008</v>
      </c>
      <c r="O584" s="164">
        <v>2344.0696899999998</v>
      </c>
      <c r="P584" s="164">
        <v>12699.30983</v>
      </c>
      <c r="Q584" s="164">
        <v>0</v>
      </c>
      <c r="R584" s="165">
        <v>12699.30983</v>
      </c>
    </row>
    <row r="585" spans="1:18" ht="13.2">
      <c r="A585" s="166"/>
      <c r="B585" s="166"/>
      <c r="C585" s="166"/>
      <c r="D585" s="162" t="s">
        <v>154</v>
      </c>
      <c r="E585" s="162">
        <v>52</v>
      </c>
      <c r="F585" s="163">
        <v>0</v>
      </c>
      <c r="G585" s="164">
        <v>0</v>
      </c>
      <c r="H585" s="164">
        <v>0</v>
      </c>
      <c r="I585" s="164">
        <v>7528.2386999999999</v>
      </c>
      <c r="J585" s="164">
        <v>3.22363</v>
      </c>
      <c r="K585" s="164">
        <v>7531.4623300000003</v>
      </c>
      <c r="L585" s="164">
        <v>1476.33529</v>
      </c>
      <c r="M585" s="164">
        <v>1376.47955</v>
      </c>
      <c r="N585" s="164">
        <v>2852.81484</v>
      </c>
      <c r="O585" s="164">
        <v>10384.277169999999</v>
      </c>
      <c r="P585" s="164">
        <v>1500.45434</v>
      </c>
      <c r="Q585" s="164">
        <v>0</v>
      </c>
      <c r="R585" s="165">
        <v>1500.45434</v>
      </c>
    </row>
    <row r="586" spans="1:18" ht="13.2">
      <c r="A586" s="166"/>
      <c r="B586" s="166"/>
      <c r="C586" s="166"/>
      <c r="D586" s="162" t="s">
        <v>156</v>
      </c>
      <c r="E586" s="162">
        <v>3</v>
      </c>
      <c r="F586" s="163">
        <v>0</v>
      </c>
      <c r="G586" s="164">
        <v>0</v>
      </c>
      <c r="H586" s="164">
        <v>0</v>
      </c>
      <c r="I586" s="164">
        <v>2011.6747800000001</v>
      </c>
      <c r="J586" s="164">
        <v>4.2500000000000003E-3</v>
      </c>
      <c r="K586" s="164">
        <v>2011.67903</v>
      </c>
      <c r="L586" s="164">
        <v>720.02089000000001</v>
      </c>
      <c r="M586" s="164">
        <v>20.185970000000001</v>
      </c>
      <c r="N586" s="164">
        <v>740.20686000000001</v>
      </c>
      <c r="O586" s="164">
        <v>2751.88589</v>
      </c>
      <c r="P586" s="164">
        <v>12813.59475</v>
      </c>
      <c r="Q586" s="164">
        <v>0</v>
      </c>
      <c r="R586" s="165">
        <v>12813.59475</v>
      </c>
    </row>
    <row r="587" spans="1:18" ht="13.2">
      <c r="A587" s="166"/>
      <c r="B587" s="166"/>
      <c r="C587" s="166"/>
      <c r="D587" s="166"/>
      <c r="E587" s="167">
        <v>14</v>
      </c>
      <c r="F587" s="168">
        <v>0</v>
      </c>
      <c r="G587" s="120">
        <v>0</v>
      </c>
      <c r="H587" s="120">
        <v>0</v>
      </c>
      <c r="I587" s="120">
        <v>3726.8873799999997</v>
      </c>
      <c r="J587" s="120">
        <v>0.94313000000000002</v>
      </c>
      <c r="K587" s="120">
        <v>3727.8305099999998</v>
      </c>
      <c r="L587" s="120">
        <v>4635.2826500000001</v>
      </c>
      <c r="M587" s="120">
        <v>861.37179000000003</v>
      </c>
      <c r="N587" s="120">
        <v>5496.6544400000002</v>
      </c>
      <c r="O587" s="120">
        <v>9224.48495</v>
      </c>
      <c r="P587" s="120">
        <v>8420.9354800000001</v>
      </c>
      <c r="Q587" s="120">
        <v>0</v>
      </c>
      <c r="R587" s="169">
        <v>8420.9354800000001</v>
      </c>
    </row>
    <row r="588" spans="1:18" ht="13.2">
      <c r="A588" s="166"/>
      <c r="B588" s="166"/>
      <c r="C588" s="166"/>
      <c r="D588" s="166"/>
      <c r="E588" s="167">
        <v>43</v>
      </c>
      <c r="F588" s="168">
        <v>0</v>
      </c>
      <c r="G588" s="120">
        <v>0</v>
      </c>
      <c r="H588" s="120">
        <v>0</v>
      </c>
      <c r="I588" s="120">
        <v>1943.58151</v>
      </c>
      <c r="J588" s="120">
        <v>32.404769999999999</v>
      </c>
      <c r="K588" s="120">
        <v>1975.9862800000001</v>
      </c>
      <c r="L588" s="120">
        <v>181.74501000000001</v>
      </c>
      <c r="M588" s="120">
        <v>0</v>
      </c>
      <c r="N588" s="120">
        <v>181.74501000000001</v>
      </c>
      <c r="O588" s="120">
        <v>2157.7312900000002</v>
      </c>
      <c r="P588" s="120">
        <v>6290.4588700000004</v>
      </c>
      <c r="Q588" s="120">
        <v>0</v>
      </c>
      <c r="R588" s="169">
        <v>6290.4588700000004</v>
      </c>
    </row>
    <row r="589" spans="1:18" ht="13.2">
      <c r="A589" s="166"/>
      <c r="B589" s="166"/>
      <c r="C589" s="166"/>
      <c r="D589" s="162" t="s">
        <v>157</v>
      </c>
      <c r="E589" s="162">
        <v>6</v>
      </c>
      <c r="F589" s="163">
        <v>0</v>
      </c>
      <c r="G589" s="164">
        <v>0</v>
      </c>
      <c r="H589" s="164">
        <v>0</v>
      </c>
      <c r="I589" s="164">
        <v>3602.40445</v>
      </c>
      <c r="J589" s="164">
        <v>0</v>
      </c>
      <c r="K589" s="164">
        <v>3602.40445</v>
      </c>
      <c r="L589" s="164">
        <v>2259.9556499999999</v>
      </c>
      <c r="M589" s="164">
        <v>422.99536000000001</v>
      </c>
      <c r="N589" s="164">
        <v>2682.9510099999998</v>
      </c>
      <c r="O589" s="164">
        <v>6285.3554599999998</v>
      </c>
      <c r="P589" s="164">
        <v>7564.4771700000001</v>
      </c>
      <c r="Q589" s="164">
        <v>0</v>
      </c>
      <c r="R589" s="165">
        <v>7564.4771700000001</v>
      </c>
    </row>
    <row r="590" spans="1:18" ht="13.2">
      <c r="A590" s="166"/>
      <c r="B590" s="166"/>
      <c r="C590" s="166"/>
      <c r="D590" s="162" t="s">
        <v>159</v>
      </c>
      <c r="E590" s="162">
        <v>8</v>
      </c>
      <c r="F590" s="163">
        <v>0</v>
      </c>
      <c r="G590" s="164">
        <v>0</v>
      </c>
      <c r="H590" s="164">
        <v>0</v>
      </c>
      <c r="I590" s="164">
        <v>10425.356599999999</v>
      </c>
      <c r="J590" s="164">
        <v>4.5249999999999999E-2</v>
      </c>
      <c r="K590" s="164">
        <v>10425.40185</v>
      </c>
      <c r="L590" s="164">
        <v>12121.2989</v>
      </c>
      <c r="M590" s="164">
        <v>1531.0233999999998</v>
      </c>
      <c r="N590" s="164">
        <v>13652.322300000002</v>
      </c>
      <c r="O590" s="164">
        <v>24077.724149999998</v>
      </c>
      <c r="P590" s="164">
        <v>2897.7236400000002</v>
      </c>
      <c r="Q590" s="164">
        <v>0</v>
      </c>
      <c r="R590" s="165">
        <v>2897.7236400000002</v>
      </c>
    </row>
    <row r="591" spans="1:18" ht="13.2">
      <c r="A591" s="166"/>
      <c r="B591" s="166"/>
      <c r="C591" s="166"/>
      <c r="D591" s="162" t="s">
        <v>161</v>
      </c>
      <c r="E591" s="162">
        <v>10</v>
      </c>
      <c r="F591" s="163">
        <v>0</v>
      </c>
      <c r="G591" s="164">
        <v>0</v>
      </c>
      <c r="H591" s="164">
        <v>0</v>
      </c>
      <c r="I591" s="164">
        <v>7212.2906900000007</v>
      </c>
      <c r="J591" s="164">
        <v>4.4373199999999997</v>
      </c>
      <c r="K591" s="164">
        <v>7216.7280099999998</v>
      </c>
      <c r="L591" s="164">
        <v>22450.6541</v>
      </c>
      <c r="M591" s="164">
        <v>2185.8094100000003</v>
      </c>
      <c r="N591" s="164">
        <v>24636.463510000001</v>
      </c>
      <c r="O591" s="164">
        <v>31853.19152</v>
      </c>
      <c r="P591" s="164">
        <v>2755.6202200000002</v>
      </c>
      <c r="Q591" s="164">
        <v>0</v>
      </c>
      <c r="R591" s="165">
        <v>2755.6202200000002</v>
      </c>
    </row>
    <row r="592" spans="1:18" ht="13.2">
      <c r="A592" s="166"/>
      <c r="B592" s="166"/>
      <c r="C592" s="166"/>
      <c r="D592" s="166"/>
      <c r="E592" s="167">
        <v>46</v>
      </c>
      <c r="F592" s="168">
        <v>0</v>
      </c>
      <c r="G592" s="120">
        <v>0</v>
      </c>
      <c r="H592" s="120">
        <v>0</v>
      </c>
      <c r="I592" s="120">
        <v>6980.0312000000004</v>
      </c>
      <c r="J592" s="120">
        <v>0.52107999999999999</v>
      </c>
      <c r="K592" s="120">
        <v>6980.5522799999999</v>
      </c>
      <c r="L592" s="120">
        <v>3227.98459</v>
      </c>
      <c r="M592" s="120">
        <v>877.98255000000006</v>
      </c>
      <c r="N592" s="120">
        <v>4105.9671399999997</v>
      </c>
      <c r="O592" s="120">
        <v>11086.519420000001</v>
      </c>
      <c r="P592" s="120">
        <v>1255.76181</v>
      </c>
      <c r="Q592" s="120">
        <v>0</v>
      </c>
      <c r="R592" s="169">
        <v>1255.76181</v>
      </c>
    </row>
    <row r="593" spans="1:18" ht="13.2">
      <c r="A593" s="166"/>
      <c r="B593" s="166"/>
      <c r="C593" s="166"/>
      <c r="D593" s="162" t="s">
        <v>162</v>
      </c>
      <c r="E593" s="162">
        <v>41</v>
      </c>
      <c r="F593" s="163">
        <v>0</v>
      </c>
      <c r="G593" s="164">
        <v>0</v>
      </c>
      <c r="H593" s="164">
        <v>0</v>
      </c>
      <c r="I593" s="164">
        <v>2147.0903900000003</v>
      </c>
      <c r="J593" s="164">
        <v>0.51619000000000004</v>
      </c>
      <c r="K593" s="164">
        <v>2147.6065800000001</v>
      </c>
      <c r="L593" s="164">
        <v>1782.8199500000001</v>
      </c>
      <c r="M593" s="164">
        <v>8.4600000000000005E-3</v>
      </c>
      <c r="N593" s="164">
        <v>1782.8284099999998</v>
      </c>
      <c r="O593" s="164">
        <v>3930.4349900000002</v>
      </c>
      <c r="P593" s="164">
        <v>9630.4508100000003</v>
      </c>
      <c r="Q593" s="164">
        <v>0</v>
      </c>
      <c r="R593" s="165">
        <v>9630.4508100000003</v>
      </c>
    </row>
    <row r="594" spans="1:18" ht="13.2">
      <c r="A594" s="166"/>
      <c r="B594" s="166"/>
      <c r="C594" s="166"/>
      <c r="D594" s="162" t="s">
        <v>165</v>
      </c>
      <c r="E594" s="162">
        <v>12</v>
      </c>
      <c r="F594" s="163">
        <v>0</v>
      </c>
      <c r="G594" s="164">
        <v>0</v>
      </c>
      <c r="H594" s="164">
        <v>0</v>
      </c>
      <c r="I594" s="164">
        <v>2835.8071800000002</v>
      </c>
      <c r="J594" s="164">
        <v>3.85907</v>
      </c>
      <c r="K594" s="164">
        <v>2839.6662500000002</v>
      </c>
      <c r="L594" s="164">
        <v>1934.6971699999999</v>
      </c>
      <c r="M594" s="164">
        <v>189.65</v>
      </c>
      <c r="N594" s="164">
        <v>2124.34717</v>
      </c>
      <c r="O594" s="164">
        <v>4964.0134200000002</v>
      </c>
      <c r="P594" s="164">
        <v>3855.2098500000002</v>
      </c>
      <c r="Q594" s="164">
        <v>0</v>
      </c>
      <c r="R594" s="165">
        <v>3855.2098500000002</v>
      </c>
    </row>
    <row r="595" spans="1:18" ht="13.2">
      <c r="A595" s="166"/>
      <c r="B595" s="166"/>
      <c r="C595" s="166"/>
      <c r="D595" s="162" t="s">
        <v>299</v>
      </c>
      <c r="E595" s="162">
        <v>1</v>
      </c>
      <c r="F595" s="163">
        <v>0</v>
      </c>
      <c r="G595" s="164">
        <v>0</v>
      </c>
      <c r="H595" s="164">
        <v>0</v>
      </c>
      <c r="I595" s="164">
        <v>17.530069999999998</v>
      </c>
      <c r="J595" s="164">
        <v>0</v>
      </c>
      <c r="K595" s="164">
        <v>17.530069999999998</v>
      </c>
      <c r="L595" s="164">
        <v>0</v>
      </c>
      <c r="M595" s="164">
        <v>0</v>
      </c>
      <c r="N595" s="164">
        <v>0</v>
      </c>
      <c r="O595" s="164">
        <v>17.530069999999998</v>
      </c>
      <c r="P595" s="164">
        <v>6938.6815800000004</v>
      </c>
      <c r="Q595" s="164">
        <v>0</v>
      </c>
      <c r="R595" s="165">
        <v>6938.6815800000004</v>
      </c>
    </row>
    <row r="596" spans="1:18" ht="13.2">
      <c r="A596" s="166"/>
      <c r="B596" s="166"/>
      <c r="C596" s="166"/>
      <c r="D596" s="166"/>
      <c r="E596" s="167">
        <v>44</v>
      </c>
      <c r="F596" s="168">
        <v>0</v>
      </c>
      <c r="G596" s="120">
        <v>0</v>
      </c>
      <c r="H596" s="120">
        <v>0</v>
      </c>
      <c r="I596" s="120">
        <v>35418.924030000002</v>
      </c>
      <c r="J596" s="120">
        <v>64.96942</v>
      </c>
      <c r="K596" s="120">
        <v>35483.893450000003</v>
      </c>
      <c r="L596" s="120">
        <v>74704.484500000006</v>
      </c>
      <c r="M596" s="120">
        <v>8166.9759000000004</v>
      </c>
      <c r="N596" s="120">
        <v>82871.460400000011</v>
      </c>
      <c r="O596" s="120">
        <v>118355.35385</v>
      </c>
      <c r="P596" s="120">
        <v>1505.90011</v>
      </c>
      <c r="Q596" s="120">
        <v>0</v>
      </c>
      <c r="R596" s="169">
        <v>1505.90011</v>
      </c>
    </row>
    <row r="597" spans="1:18" ht="13.2">
      <c r="A597" s="166"/>
      <c r="B597" s="166"/>
      <c r="C597" s="162" t="s">
        <v>300</v>
      </c>
      <c r="D597" s="162" t="s">
        <v>301</v>
      </c>
      <c r="E597" s="162">
        <v>40</v>
      </c>
      <c r="F597" s="163">
        <v>0</v>
      </c>
      <c r="G597" s="164">
        <v>0</v>
      </c>
      <c r="H597" s="164">
        <v>0</v>
      </c>
      <c r="I597" s="164">
        <v>58.848150000000004</v>
      </c>
      <c r="J597" s="164">
        <v>0</v>
      </c>
      <c r="K597" s="164">
        <v>58.848150000000004</v>
      </c>
      <c r="L597" s="164">
        <v>363.09953999999999</v>
      </c>
      <c r="M597" s="164">
        <v>0</v>
      </c>
      <c r="N597" s="164">
        <v>363.09953999999999</v>
      </c>
      <c r="O597" s="164">
        <v>421.94769000000002</v>
      </c>
      <c r="P597" s="164">
        <v>3549.2026900000001</v>
      </c>
      <c r="Q597" s="164">
        <v>0</v>
      </c>
      <c r="R597" s="165">
        <v>3549.2026900000001</v>
      </c>
    </row>
    <row r="598" spans="1:18" ht="13.2">
      <c r="A598" s="166"/>
      <c r="B598" s="162" t="s">
        <v>20</v>
      </c>
      <c r="C598" s="162" t="s">
        <v>270</v>
      </c>
      <c r="D598" s="162" t="s">
        <v>272</v>
      </c>
      <c r="E598" s="162">
        <v>39</v>
      </c>
      <c r="F598" s="163">
        <v>0</v>
      </c>
      <c r="G598" s="164">
        <v>0</v>
      </c>
      <c r="H598" s="164">
        <v>0</v>
      </c>
      <c r="I598" s="164">
        <v>63.190269999999998</v>
      </c>
      <c r="J598" s="164">
        <v>0</v>
      </c>
      <c r="K598" s="164">
        <v>63.190269999999998</v>
      </c>
      <c r="L598" s="164">
        <v>1324.63382</v>
      </c>
      <c r="M598" s="164">
        <v>4.6711200000000002</v>
      </c>
      <c r="N598" s="164">
        <v>1329.30494</v>
      </c>
      <c r="O598" s="164">
        <v>1392.49521</v>
      </c>
      <c r="P598" s="164">
        <v>4057.10995</v>
      </c>
      <c r="Q598" s="164">
        <v>0</v>
      </c>
      <c r="R598" s="165">
        <v>4057.10995</v>
      </c>
    </row>
    <row r="599" spans="1:18" ht="13.2">
      <c r="A599" s="166"/>
      <c r="B599" s="162" t="s">
        <v>21</v>
      </c>
      <c r="C599" s="162" t="s">
        <v>21</v>
      </c>
      <c r="D599" s="162" t="s">
        <v>21</v>
      </c>
      <c r="E599" s="162">
        <v>50</v>
      </c>
      <c r="F599" s="163">
        <v>0</v>
      </c>
      <c r="G599" s="164">
        <v>0</v>
      </c>
      <c r="H599" s="164">
        <v>0</v>
      </c>
      <c r="I599" s="164">
        <v>208.92415</v>
      </c>
      <c r="J599" s="164">
        <v>0</v>
      </c>
      <c r="K599" s="164">
        <v>208.92415</v>
      </c>
      <c r="L599" s="164">
        <v>49.258949999999999</v>
      </c>
      <c r="M599" s="164">
        <v>0</v>
      </c>
      <c r="N599" s="164">
        <v>49.258949999999999</v>
      </c>
      <c r="O599" s="164">
        <v>258.18310000000002</v>
      </c>
      <c r="P599" s="164">
        <v>19316.635309999998</v>
      </c>
      <c r="Q599" s="164">
        <v>0</v>
      </c>
      <c r="R599" s="165">
        <v>19316.635309999998</v>
      </c>
    </row>
    <row r="600" spans="1:18" ht="13.2">
      <c r="A600" s="166"/>
      <c r="B600" s="166"/>
      <c r="C600" s="166"/>
      <c r="D600" s="166"/>
      <c r="E600" s="167">
        <v>54</v>
      </c>
      <c r="F600" s="168">
        <v>0</v>
      </c>
      <c r="G600" s="120">
        <v>0</v>
      </c>
      <c r="H600" s="120">
        <v>0</v>
      </c>
      <c r="I600" s="120">
        <v>464.25221000000005</v>
      </c>
      <c r="J600" s="120">
        <v>0</v>
      </c>
      <c r="K600" s="120">
        <v>464.25221000000005</v>
      </c>
      <c r="L600" s="120">
        <v>15.793530000000001</v>
      </c>
      <c r="M600" s="120">
        <v>0</v>
      </c>
      <c r="N600" s="120">
        <v>15.793530000000001</v>
      </c>
      <c r="O600" s="120">
        <v>480.04573999999997</v>
      </c>
      <c r="P600" s="120">
        <v>0</v>
      </c>
      <c r="Q600" s="120">
        <v>0</v>
      </c>
      <c r="R600" s="169">
        <v>0</v>
      </c>
    </row>
    <row r="601" spans="1:18" ht="13.2">
      <c r="A601" s="162" t="s">
        <v>302</v>
      </c>
      <c r="B601" s="162" t="s">
        <v>65</v>
      </c>
      <c r="C601" s="162" t="s">
        <v>224</v>
      </c>
      <c r="D601" s="162" t="s">
        <v>224</v>
      </c>
      <c r="E601" s="162">
        <v>8</v>
      </c>
      <c r="F601" s="163">
        <v>0</v>
      </c>
      <c r="G601" s="164">
        <v>0</v>
      </c>
      <c r="H601" s="164">
        <v>0</v>
      </c>
      <c r="I601" s="164">
        <v>292.22427000000005</v>
      </c>
      <c r="J601" s="164">
        <v>1.64184</v>
      </c>
      <c r="K601" s="164">
        <v>293.86610999999999</v>
      </c>
      <c r="L601" s="164">
        <v>2086.8203600000002</v>
      </c>
      <c r="M601" s="164">
        <v>0</v>
      </c>
      <c r="N601" s="164">
        <v>2086.8203600000002</v>
      </c>
      <c r="O601" s="164">
        <v>2380.6864700000001</v>
      </c>
      <c r="P601" s="164">
        <v>16394.341240000002</v>
      </c>
      <c r="Q601" s="164">
        <v>0</v>
      </c>
      <c r="R601" s="165">
        <v>16394.341240000002</v>
      </c>
    </row>
    <row r="602" spans="1:18" ht="13.2">
      <c r="A602" s="166"/>
      <c r="B602" s="166"/>
      <c r="C602" s="162" t="s">
        <v>303</v>
      </c>
      <c r="D602" s="162" t="s">
        <v>304</v>
      </c>
      <c r="E602" s="162">
        <v>47</v>
      </c>
      <c r="F602" s="163">
        <v>0</v>
      </c>
      <c r="G602" s="164">
        <v>0</v>
      </c>
      <c r="H602" s="164">
        <v>0</v>
      </c>
      <c r="I602" s="164">
        <v>51.638040000000004</v>
      </c>
      <c r="J602" s="164">
        <v>0</v>
      </c>
      <c r="K602" s="164">
        <v>51.638040000000004</v>
      </c>
      <c r="L602" s="164">
        <v>84.136719999999997</v>
      </c>
      <c r="M602" s="164">
        <v>0</v>
      </c>
      <c r="N602" s="164">
        <v>84.136719999999997</v>
      </c>
      <c r="O602" s="164">
        <v>135.77476000000001</v>
      </c>
      <c r="P602" s="164">
        <v>8872.3319499999998</v>
      </c>
      <c r="Q602" s="164">
        <v>0</v>
      </c>
      <c r="R602" s="165">
        <v>8872.3319499999998</v>
      </c>
    </row>
    <row r="603" spans="1:18" ht="13.2">
      <c r="A603" s="166"/>
      <c r="B603" s="162" t="s">
        <v>5</v>
      </c>
      <c r="C603" s="162" t="s">
        <v>5</v>
      </c>
      <c r="D603" s="162" t="s">
        <v>5</v>
      </c>
      <c r="E603" s="162">
        <v>2</v>
      </c>
      <c r="F603" s="163">
        <v>0</v>
      </c>
      <c r="G603" s="164">
        <v>0</v>
      </c>
      <c r="H603" s="164">
        <v>0</v>
      </c>
      <c r="I603" s="164">
        <v>174.60276999999999</v>
      </c>
      <c r="J603" s="164">
        <v>2.9650300000000001</v>
      </c>
      <c r="K603" s="164">
        <v>177.56779999999998</v>
      </c>
      <c r="L603" s="164">
        <v>15537.692429999999</v>
      </c>
      <c r="M603" s="164">
        <v>0</v>
      </c>
      <c r="N603" s="164">
        <v>15537.692429999999</v>
      </c>
      <c r="O603" s="164">
        <v>15715.26023</v>
      </c>
      <c r="P603" s="164">
        <v>5258.8563700000004</v>
      </c>
      <c r="Q603" s="164">
        <v>0</v>
      </c>
      <c r="R603" s="165">
        <v>5258.8563700000004</v>
      </c>
    </row>
    <row r="604" spans="1:18" ht="13.2">
      <c r="A604" s="166"/>
      <c r="B604" s="166"/>
      <c r="C604" s="166"/>
      <c r="D604" s="162" t="s">
        <v>198</v>
      </c>
      <c r="E604" s="162">
        <v>14</v>
      </c>
      <c r="F604" s="163">
        <v>0</v>
      </c>
      <c r="G604" s="164">
        <v>0</v>
      </c>
      <c r="H604" s="164">
        <v>0</v>
      </c>
      <c r="I604" s="164">
        <v>75.299449999999993</v>
      </c>
      <c r="J604" s="164">
        <v>87.873109999999997</v>
      </c>
      <c r="K604" s="164">
        <v>163.17256</v>
      </c>
      <c r="L604" s="164">
        <v>3384.4806600000002</v>
      </c>
      <c r="M604" s="164">
        <v>0</v>
      </c>
      <c r="N604" s="164">
        <v>3384.4806600000002</v>
      </c>
      <c r="O604" s="164">
        <v>3547.6532200000001</v>
      </c>
      <c r="P604" s="164">
        <v>6464.4254800000008</v>
      </c>
      <c r="Q604" s="164">
        <v>0</v>
      </c>
      <c r="R604" s="165">
        <v>6464.4254800000008</v>
      </c>
    </row>
    <row r="605" spans="1:18" ht="13.2">
      <c r="A605" s="166"/>
      <c r="B605" s="166"/>
      <c r="C605" s="166"/>
      <c r="D605" s="162" t="s">
        <v>305</v>
      </c>
      <c r="E605" s="162">
        <v>62</v>
      </c>
      <c r="F605" s="163">
        <v>0</v>
      </c>
      <c r="G605" s="164">
        <v>0</v>
      </c>
      <c r="H605" s="164">
        <v>0</v>
      </c>
      <c r="I605" s="164">
        <v>67.322600000000008</v>
      </c>
      <c r="J605" s="164">
        <v>0</v>
      </c>
      <c r="K605" s="164">
        <v>67.322600000000008</v>
      </c>
      <c r="L605" s="164">
        <v>476.80925999999999</v>
      </c>
      <c r="M605" s="164">
        <v>0</v>
      </c>
      <c r="N605" s="164">
        <v>476.80925999999999</v>
      </c>
      <c r="O605" s="164">
        <v>544.13185999999996</v>
      </c>
      <c r="P605" s="164">
        <v>4850.8866600000001</v>
      </c>
      <c r="Q605" s="164">
        <v>0</v>
      </c>
      <c r="R605" s="165">
        <v>4850.8866600000001</v>
      </c>
    </row>
    <row r="606" spans="1:18" ht="13.2">
      <c r="A606" s="166"/>
      <c r="B606" s="166"/>
      <c r="C606" s="162" t="s">
        <v>179</v>
      </c>
      <c r="D606" s="162" t="s">
        <v>306</v>
      </c>
      <c r="E606" s="162">
        <v>51</v>
      </c>
      <c r="F606" s="163">
        <v>0</v>
      </c>
      <c r="G606" s="164">
        <v>0</v>
      </c>
      <c r="H606" s="164">
        <v>0</v>
      </c>
      <c r="I606" s="164">
        <v>114.63947</v>
      </c>
      <c r="J606" s="164">
        <v>0</v>
      </c>
      <c r="K606" s="164">
        <v>114.63947</v>
      </c>
      <c r="L606" s="164">
        <v>1124.69055</v>
      </c>
      <c r="M606" s="164">
        <v>1.43971</v>
      </c>
      <c r="N606" s="164">
        <v>1126.1302599999999</v>
      </c>
      <c r="O606" s="164">
        <v>1240.76973</v>
      </c>
      <c r="P606" s="164">
        <v>4101.4634599999999</v>
      </c>
      <c r="Q606" s="164">
        <v>0</v>
      </c>
      <c r="R606" s="165">
        <v>4101.4634599999999</v>
      </c>
    </row>
    <row r="607" spans="1:18" ht="13.2">
      <c r="A607" s="166"/>
      <c r="B607" s="166"/>
      <c r="C607" s="162" t="s">
        <v>110</v>
      </c>
      <c r="D607" s="162" t="s">
        <v>227</v>
      </c>
      <c r="E607" s="162">
        <v>48</v>
      </c>
      <c r="F607" s="163">
        <v>0</v>
      </c>
      <c r="G607" s="164">
        <v>0</v>
      </c>
      <c r="H607" s="164">
        <v>0</v>
      </c>
      <c r="I607" s="164">
        <v>164.32738000000001</v>
      </c>
      <c r="J607" s="164">
        <v>0</v>
      </c>
      <c r="K607" s="164">
        <v>164.32738000000001</v>
      </c>
      <c r="L607" s="164">
        <v>113.21075</v>
      </c>
      <c r="M607" s="164">
        <v>0</v>
      </c>
      <c r="N607" s="164">
        <v>113.21075</v>
      </c>
      <c r="O607" s="164">
        <v>277.53813000000002</v>
      </c>
      <c r="P607" s="164">
        <v>3188.1971699999999</v>
      </c>
      <c r="Q607" s="164">
        <v>0</v>
      </c>
      <c r="R607" s="165">
        <v>3188.1971699999999</v>
      </c>
    </row>
    <row r="608" spans="1:18" ht="13.2">
      <c r="A608" s="166"/>
      <c r="B608" s="166"/>
      <c r="C608" s="166"/>
      <c r="D608" s="162" t="s">
        <v>111</v>
      </c>
      <c r="E608" s="162">
        <v>41</v>
      </c>
      <c r="F608" s="163">
        <v>0</v>
      </c>
      <c r="G608" s="164">
        <v>0</v>
      </c>
      <c r="H608" s="164">
        <v>0</v>
      </c>
      <c r="I608" s="164">
        <v>73.062070000000006</v>
      </c>
      <c r="J608" s="164">
        <v>3.8000000000000002E-4</v>
      </c>
      <c r="K608" s="164">
        <v>73.062449999999998</v>
      </c>
      <c r="L608" s="164">
        <v>672.30944999999997</v>
      </c>
      <c r="M608" s="164">
        <v>0</v>
      </c>
      <c r="N608" s="164">
        <v>672.30944999999997</v>
      </c>
      <c r="O608" s="164">
        <v>745.37189999999998</v>
      </c>
      <c r="P608" s="164">
        <v>6266.4318499999999</v>
      </c>
      <c r="Q608" s="164">
        <v>0</v>
      </c>
      <c r="R608" s="165">
        <v>6266.4318499999999</v>
      </c>
    </row>
    <row r="609" spans="1:18" ht="13.2">
      <c r="A609" s="166"/>
      <c r="B609" s="166"/>
      <c r="C609" s="162" t="s">
        <v>229</v>
      </c>
      <c r="D609" s="162" t="s">
        <v>230</v>
      </c>
      <c r="E609" s="162">
        <v>31</v>
      </c>
      <c r="F609" s="163">
        <v>0</v>
      </c>
      <c r="G609" s="164">
        <v>0</v>
      </c>
      <c r="H609" s="164">
        <v>0</v>
      </c>
      <c r="I609" s="164">
        <v>0</v>
      </c>
      <c r="J609" s="164">
        <v>0</v>
      </c>
      <c r="K609" s="164">
        <v>0</v>
      </c>
      <c r="L609" s="164">
        <v>0</v>
      </c>
      <c r="M609" s="164">
        <v>0</v>
      </c>
      <c r="N609" s="164">
        <v>0</v>
      </c>
      <c r="O609" s="164">
        <v>0</v>
      </c>
      <c r="P609" s="164">
        <v>1417.5940500000002</v>
      </c>
      <c r="Q609" s="164">
        <v>0</v>
      </c>
      <c r="R609" s="165">
        <v>1417.5940500000002</v>
      </c>
    </row>
    <row r="610" spans="1:18" ht="13.2">
      <c r="A610" s="166"/>
      <c r="B610" s="162" t="s">
        <v>6</v>
      </c>
      <c r="C610" s="162" t="s">
        <v>114</v>
      </c>
      <c r="D610" s="162" t="s">
        <v>6</v>
      </c>
      <c r="E610" s="162">
        <v>3</v>
      </c>
      <c r="F610" s="163">
        <v>0</v>
      </c>
      <c r="G610" s="164">
        <v>0</v>
      </c>
      <c r="H610" s="164">
        <v>0</v>
      </c>
      <c r="I610" s="164">
        <v>80.55856</v>
      </c>
      <c r="J610" s="164">
        <v>5.534E-2</v>
      </c>
      <c r="K610" s="164">
        <v>80.613900000000001</v>
      </c>
      <c r="L610" s="164">
        <v>3581.7916299999997</v>
      </c>
      <c r="M610" s="164">
        <v>36.816300000000005</v>
      </c>
      <c r="N610" s="164">
        <v>3618.6079300000001</v>
      </c>
      <c r="O610" s="164">
        <v>3699.22183</v>
      </c>
      <c r="P610" s="164">
        <v>11519.752470000001</v>
      </c>
      <c r="Q610" s="164">
        <v>0</v>
      </c>
      <c r="R610" s="165">
        <v>11519.752470000001</v>
      </c>
    </row>
    <row r="611" spans="1:18" ht="13.2">
      <c r="A611" s="166"/>
      <c r="B611" s="166"/>
      <c r="C611" s="162" t="s">
        <v>286</v>
      </c>
      <c r="D611" s="162" t="s">
        <v>286</v>
      </c>
      <c r="E611" s="162">
        <v>39</v>
      </c>
      <c r="F611" s="163">
        <v>0</v>
      </c>
      <c r="G611" s="164">
        <v>0</v>
      </c>
      <c r="H611" s="164">
        <v>0</v>
      </c>
      <c r="I611" s="164">
        <v>56.715830000000004</v>
      </c>
      <c r="J611" s="164">
        <v>0</v>
      </c>
      <c r="K611" s="164">
        <v>56.715830000000004</v>
      </c>
      <c r="L611" s="164">
        <v>444.23690999999997</v>
      </c>
      <c r="M611" s="164">
        <v>0</v>
      </c>
      <c r="N611" s="164">
        <v>444.23690999999997</v>
      </c>
      <c r="O611" s="164">
        <v>500.95274000000001</v>
      </c>
      <c r="P611" s="164">
        <v>7535.1342599999998</v>
      </c>
      <c r="Q611" s="164">
        <v>0</v>
      </c>
      <c r="R611" s="165">
        <v>7535.1342599999998</v>
      </c>
    </row>
    <row r="612" spans="1:18" ht="13.2">
      <c r="A612" s="166"/>
      <c r="B612" s="166"/>
      <c r="C612" s="162" t="s">
        <v>307</v>
      </c>
      <c r="D612" s="162" t="s">
        <v>308</v>
      </c>
      <c r="E612" s="162">
        <v>50</v>
      </c>
      <c r="F612" s="163">
        <v>0</v>
      </c>
      <c r="G612" s="164">
        <v>0</v>
      </c>
      <c r="H612" s="164">
        <v>0</v>
      </c>
      <c r="I612" s="164">
        <v>91.970050000000001</v>
      </c>
      <c r="J612" s="164">
        <v>0</v>
      </c>
      <c r="K612" s="164">
        <v>91.970050000000001</v>
      </c>
      <c r="L612" s="164">
        <v>50.258960000000002</v>
      </c>
      <c r="M612" s="164">
        <v>0</v>
      </c>
      <c r="N612" s="164">
        <v>50.258960000000002</v>
      </c>
      <c r="O612" s="164">
        <v>142.22901000000002</v>
      </c>
      <c r="P612" s="164">
        <v>6963.2599</v>
      </c>
      <c r="Q612" s="164">
        <v>0</v>
      </c>
      <c r="R612" s="165">
        <v>6963.2599</v>
      </c>
    </row>
    <row r="613" spans="1:18" ht="13.2">
      <c r="A613" s="166"/>
      <c r="B613" s="166"/>
      <c r="C613" s="166"/>
      <c r="D613" s="162" t="s">
        <v>159</v>
      </c>
      <c r="E613" s="162">
        <v>18</v>
      </c>
      <c r="F613" s="163">
        <v>0</v>
      </c>
      <c r="G613" s="164">
        <v>0</v>
      </c>
      <c r="H613" s="164">
        <v>0</v>
      </c>
      <c r="I613" s="164">
        <v>0</v>
      </c>
      <c r="J613" s="164">
        <v>0</v>
      </c>
      <c r="K613" s="164">
        <v>0</v>
      </c>
      <c r="L613" s="164">
        <v>0</v>
      </c>
      <c r="M613" s="164">
        <v>0</v>
      </c>
      <c r="N613" s="164">
        <v>0</v>
      </c>
      <c r="O613" s="164">
        <v>0</v>
      </c>
      <c r="P613" s="164">
        <v>1898.9519399999999</v>
      </c>
      <c r="Q613" s="164">
        <v>0</v>
      </c>
      <c r="R613" s="165">
        <v>1898.9519399999999</v>
      </c>
    </row>
    <row r="614" spans="1:18" ht="13.2">
      <c r="A614" s="166"/>
      <c r="B614" s="166"/>
      <c r="C614" s="162" t="s">
        <v>309</v>
      </c>
      <c r="D614" s="162" t="s">
        <v>310</v>
      </c>
      <c r="E614" s="162">
        <v>38</v>
      </c>
      <c r="F614" s="163">
        <v>0</v>
      </c>
      <c r="G614" s="164">
        <v>0</v>
      </c>
      <c r="H614" s="164">
        <v>0</v>
      </c>
      <c r="I614" s="164">
        <v>396.41144000000003</v>
      </c>
      <c r="J614" s="164">
        <v>0</v>
      </c>
      <c r="K614" s="164">
        <v>396.41144000000003</v>
      </c>
      <c r="L614" s="164">
        <v>3612.88375</v>
      </c>
      <c r="M614" s="164">
        <v>51.348759999999999</v>
      </c>
      <c r="N614" s="164">
        <v>3664.2325099999998</v>
      </c>
      <c r="O614" s="164">
        <v>4060.6439500000001</v>
      </c>
      <c r="P614" s="164">
        <v>10426.251050000001</v>
      </c>
      <c r="Q614" s="164">
        <v>0</v>
      </c>
      <c r="R614" s="165">
        <v>10426.251050000001</v>
      </c>
    </row>
    <row r="615" spans="1:18" ht="13.2">
      <c r="A615" s="166"/>
      <c r="B615" s="166"/>
      <c r="C615" s="162" t="s">
        <v>311</v>
      </c>
      <c r="D615" s="162" t="s">
        <v>312</v>
      </c>
      <c r="E615" s="162">
        <v>49</v>
      </c>
      <c r="F615" s="163">
        <v>0</v>
      </c>
      <c r="G615" s="164">
        <v>0</v>
      </c>
      <c r="H615" s="164">
        <v>0</v>
      </c>
      <c r="I615" s="164">
        <v>0</v>
      </c>
      <c r="J615" s="164">
        <v>0</v>
      </c>
      <c r="K615" s="164">
        <v>0</v>
      </c>
      <c r="L615" s="164">
        <v>0</v>
      </c>
      <c r="M615" s="164">
        <v>0</v>
      </c>
      <c r="N615" s="164">
        <v>0</v>
      </c>
      <c r="O615" s="164">
        <v>0</v>
      </c>
      <c r="P615" s="164">
        <v>1607.1295500000001</v>
      </c>
      <c r="Q615" s="164">
        <v>0</v>
      </c>
      <c r="R615" s="165">
        <v>1607.1295500000001</v>
      </c>
    </row>
    <row r="616" spans="1:18" ht="13.2">
      <c r="A616" s="166"/>
      <c r="B616" s="162" t="s">
        <v>8</v>
      </c>
      <c r="C616" s="162" t="s">
        <v>116</v>
      </c>
      <c r="D616" s="162" t="s">
        <v>202</v>
      </c>
      <c r="E616" s="162">
        <v>11</v>
      </c>
      <c r="F616" s="163">
        <v>0</v>
      </c>
      <c r="G616" s="164">
        <v>0</v>
      </c>
      <c r="H616" s="164">
        <v>0</v>
      </c>
      <c r="I616" s="164">
        <v>416.69511999999997</v>
      </c>
      <c r="J616" s="164">
        <v>0.24293999999999999</v>
      </c>
      <c r="K616" s="164">
        <v>416.93806000000001</v>
      </c>
      <c r="L616" s="164">
        <v>26223.33281</v>
      </c>
      <c r="M616" s="164">
        <v>33.436660000000003</v>
      </c>
      <c r="N616" s="164">
        <v>26256.769469999999</v>
      </c>
      <c r="O616" s="164">
        <v>26673.70753</v>
      </c>
      <c r="P616" s="164">
        <v>40875.7719</v>
      </c>
      <c r="Q616" s="164">
        <v>0</v>
      </c>
      <c r="R616" s="165">
        <v>40875.7719</v>
      </c>
    </row>
    <row r="617" spans="1:18" ht="13.2">
      <c r="A617" s="166"/>
      <c r="B617" s="162" t="s">
        <v>9</v>
      </c>
      <c r="C617" s="162" t="s">
        <v>287</v>
      </c>
      <c r="D617" s="162" t="s">
        <v>313</v>
      </c>
      <c r="E617" s="162">
        <v>59</v>
      </c>
      <c r="F617" s="163">
        <v>0</v>
      </c>
      <c r="G617" s="164">
        <v>0</v>
      </c>
      <c r="H617" s="164">
        <v>0</v>
      </c>
      <c r="I617" s="164">
        <v>182.61987999999999</v>
      </c>
      <c r="J617" s="164">
        <v>0</v>
      </c>
      <c r="K617" s="164">
        <v>182.61987999999999</v>
      </c>
      <c r="L617" s="164">
        <v>75.390570000000011</v>
      </c>
      <c r="M617" s="164">
        <v>0</v>
      </c>
      <c r="N617" s="164">
        <v>75.390570000000011</v>
      </c>
      <c r="O617" s="164">
        <v>258.01044999999999</v>
      </c>
      <c r="P617" s="164">
        <v>12916.8703</v>
      </c>
      <c r="Q617" s="164">
        <v>0</v>
      </c>
      <c r="R617" s="165">
        <v>12916.8703</v>
      </c>
    </row>
    <row r="618" spans="1:18" ht="13.2">
      <c r="A618" s="166"/>
      <c r="B618" s="162" t="s">
        <v>10</v>
      </c>
      <c r="C618" s="162" t="s">
        <v>314</v>
      </c>
      <c r="D618" s="162" t="s">
        <v>315</v>
      </c>
      <c r="E618" s="162">
        <v>55</v>
      </c>
      <c r="F618" s="163">
        <v>0</v>
      </c>
      <c r="G618" s="164">
        <v>0</v>
      </c>
      <c r="H618" s="164">
        <v>0</v>
      </c>
      <c r="I618" s="164">
        <v>0</v>
      </c>
      <c r="J618" s="164">
        <v>0</v>
      </c>
      <c r="K618" s="164">
        <v>0</v>
      </c>
      <c r="L618" s="164">
        <v>0</v>
      </c>
      <c r="M618" s="164">
        <v>0</v>
      </c>
      <c r="N618" s="164">
        <v>0</v>
      </c>
      <c r="O618" s="164">
        <v>0</v>
      </c>
      <c r="P618" s="164">
        <v>952.50538000000006</v>
      </c>
      <c r="Q618" s="164">
        <v>0</v>
      </c>
      <c r="R618" s="165">
        <v>952.50538000000006</v>
      </c>
    </row>
    <row r="619" spans="1:18" ht="13.2">
      <c r="A619" s="166"/>
      <c r="B619" s="166"/>
      <c r="C619" s="162" t="s">
        <v>10</v>
      </c>
      <c r="D619" s="162" t="s">
        <v>10</v>
      </c>
      <c r="E619" s="162">
        <v>40</v>
      </c>
      <c r="F619" s="163">
        <v>0</v>
      </c>
      <c r="G619" s="164">
        <v>0</v>
      </c>
      <c r="H619" s="164">
        <v>0</v>
      </c>
      <c r="I619" s="164">
        <v>143.53176000000002</v>
      </c>
      <c r="J619" s="164">
        <v>2.181E-2</v>
      </c>
      <c r="K619" s="164">
        <v>143.55357000000001</v>
      </c>
      <c r="L619" s="164">
        <v>1616.6356899999998</v>
      </c>
      <c r="M619" s="164">
        <v>0</v>
      </c>
      <c r="N619" s="164">
        <v>1616.6356899999998</v>
      </c>
      <c r="O619" s="164">
        <v>1760.1892600000001</v>
      </c>
      <c r="P619" s="164">
        <v>6109.9832300000007</v>
      </c>
      <c r="Q619" s="164">
        <v>0</v>
      </c>
      <c r="R619" s="165">
        <v>6109.9832300000007</v>
      </c>
    </row>
    <row r="620" spans="1:18" ht="13.2">
      <c r="A620" s="166"/>
      <c r="B620" s="162" t="s">
        <v>118</v>
      </c>
      <c r="C620" s="162" t="s">
        <v>118</v>
      </c>
      <c r="D620" s="162" t="s">
        <v>118</v>
      </c>
      <c r="E620" s="162">
        <v>30</v>
      </c>
      <c r="F620" s="163">
        <v>0</v>
      </c>
      <c r="G620" s="164">
        <v>0</v>
      </c>
      <c r="H620" s="164">
        <v>0</v>
      </c>
      <c r="I620" s="164">
        <v>244.41273000000001</v>
      </c>
      <c r="J620" s="164">
        <v>6.9180000000000005E-2</v>
      </c>
      <c r="K620" s="164">
        <v>244.48191</v>
      </c>
      <c r="L620" s="164">
        <v>1251.53511</v>
      </c>
      <c r="M620" s="164">
        <v>0</v>
      </c>
      <c r="N620" s="164">
        <v>1251.53511</v>
      </c>
      <c r="O620" s="164">
        <v>1496.01702</v>
      </c>
      <c r="P620" s="164">
        <v>16242.116900000001</v>
      </c>
      <c r="Q620" s="164">
        <v>0</v>
      </c>
      <c r="R620" s="165">
        <v>16242.116900000001</v>
      </c>
    </row>
    <row r="621" spans="1:18" ht="13.2">
      <c r="A621" s="166"/>
      <c r="B621" s="166"/>
      <c r="C621" s="162" t="s">
        <v>119</v>
      </c>
      <c r="D621" s="162" t="s">
        <v>120</v>
      </c>
      <c r="E621" s="162">
        <v>46</v>
      </c>
      <c r="F621" s="163">
        <v>0</v>
      </c>
      <c r="G621" s="164">
        <v>0</v>
      </c>
      <c r="H621" s="164">
        <v>0</v>
      </c>
      <c r="I621" s="164">
        <v>88.819759999999988</v>
      </c>
      <c r="J621" s="164">
        <v>1.1000000000000001E-3</v>
      </c>
      <c r="K621" s="164">
        <v>88.820859999999996</v>
      </c>
      <c r="L621" s="164">
        <v>981.34357</v>
      </c>
      <c r="M621" s="164">
        <v>0</v>
      </c>
      <c r="N621" s="164">
        <v>981.34357</v>
      </c>
      <c r="O621" s="164">
        <v>1070.16443</v>
      </c>
      <c r="P621" s="164">
        <v>16252.55625</v>
      </c>
      <c r="Q621" s="164">
        <v>0</v>
      </c>
      <c r="R621" s="165">
        <v>16252.55625</v>
      </c>
    </row>
    <row r="622" spans="1:18" ht="13.2">
      <c r="A622" s="166"/>
      <c r="B622" s="162" t="s">
        <v>12</v>
      </c>
      <c r="C622" s="162" t="s">
        <v>12</v>
      </c>
      <c r="D622" s="162" t="s">
        <v>12</v>
      </c>
      <c r="E622" s="162">
        <v>64</v>
      </c>
      <c r="F622" s="163">
        <v>0</v>
      </c>
      <c r="G622" s="164">
        <v>0</v>
      </c>
      <c r="H622" s="164">
        <v>0</v>
      </c>
      <c r="I622" s="164">
        <v>1.0548199999999999</v>
      </c>
      <c r="J622" s="164">
        <v>0</v>
      </c>
      <c r="K622" s="164">
        <v>1.0548199999999999</v>
      </c>
      <c r="L622" s="164">
        <v>862.31170999999995</v>
      </c>
      <c r="M622" s="164">
        <v>0</v>
      </c>
      <c r="N622" s="164">
        <v>862.31170999999995</v>
      </c>
      <c r="O622" s="164">
        <v>863.36653000000001</v>
      </c>
      <c r="P622" s="164">
        <v>25873.80863</v>
      </c>
      <c r="Q622" s="164">
        <v>0</v>
      </c>
      <c r="R622" s="165">
        <v>25873.80863</v>
      </c>
    </row>
    <row r="623" spans="1:18" ht="13.2">
      <c r="A623" s="166"/>
      <c r="B623" s="162" t="s">
        <v>125</v>
      </c>
      <c r="C623" s="162" t="s">
        <v>126</v>
      </c>
      <c r="D623" s="162" t="s">
        <v>126</v>
      </c>
      <c r="E623" s="162">
        <v>54</v>
      </c>
      <c r="F623" s="163">
        <v>0</v>
      </c>
      <c r="G623" s="164">
        <v>0</v>
      </c>
      <c r="H623" s="164">
        <v>0</v>
      </c>
      <c r="I623" s="164">
        <v>35.238430000000001</v>
      </c>
      <c r="J623" s="164">
        <v>0</v>
      </c>
      <c r="K623" s="164">
        <v>35.238430000000001</v>
      </c>
      <c r="L623" s="164">
        <v>530.78948000000003</v>
      </c>
      <c r="M623" s="164">
        <v>0.22256999999999999</v>
      </c>
      <c r="N623" s="164">
        <v>531.01205000000004</v>
      </c>
      <c r="O623" s="164">
        <v>566.25047999999992</v>
      </c>
      <c r="P623" s="164">
        <v>5931.4832699999997</v>
      </c>
      <c r="Q623" s="164">
        <v>0</v>
      </c>
      <c r="R623" s="165">
        <v>5931.4832699999997</v>
      </c>
    </row>
    <row r="624" spans="1:18" ht="13.2">
      <c r="A624" s="166"/>
      <c r="B624" s="166"/>
      <c r="C624" s="166"/>
      <c r="D624" s="162" t="s">
        <v>127</v>
      </c>
      <c r="E624" s="162">
        <v>37</v>
      </c>
      <c r="F624" s="163">
        <v>0</v>
      </c>
      <c r="G624" s="164">
        <v>0</v>
      </c>
      <c r="H624" s="164">
        <v>0</v>
      </c>
      <c r="I624" s="164">
        <v>343.61584999999997</v>
      </c>
      <c r="J624" s="164">
        <v>0.11379</v>
      </c>
      <c r="K624" s="164">
        <v>343.72964000000002</v>
      </c>
      <c r="L624" s="164">
        <v>412.66242</v>
      </c>
      <c r="M624" s="164">
        <v>0</v>
      </c>
      <c r="N624" s="164">
        <v>412.66242</v>
      </c>
      <c r="O624" s="164">
        <v>756.39206000000001</v>
      </c>
      <c r="P624" s="164">
        <v>10516.856760000001</v>
      </c>
      <c r="Q624" s="164">
        <v>0</v>
      </c>
      <c r="R624" s="165">
        <v>10516.856760000001</v>
      </c>
    </row>
    <row r="625" spans="1:18" ht="13.2">
      <c r="A625" s="166"/>
      <c r="B625" s="166"/>
      <c r="C625" s="162" t="s">
        <v>128</v>
      </c>
      <c r="D625" s="162" t="s">
        <v>129</v>
      </c>
      <c r="E625" s="162">
        <v>27</v>
      </c>
      <c r="F625" s="163">
        <v>0</v>
      </c>
      <c r="G625" s="164">
        <v>0</v>
      </c>
      <c r="H625" s="164">
        <v>0</v>
      </c>
      <c r="I625" s="164">
        <v>256.72138000000001</v>
      </c>
      <c r="J625" s="164">
        <v>1.8806500000000002</v>
      </c>
      <c r="K625" s="164">
        <v>258.60203000000001</v>
      </c>
      <c r="L625" s="164">
        <v>5873.4367000000002</v>
      </c>
      <c r="M625" s="164">
        <v>7.2248299999999999</v>
      </c>
      <c r="N625" s="164">
        <v>5880.6615300000003</v>
      </c>
      <c r="O625" s="164">
        <v>6139.2635599999994</v>
      </c>
      <c r="P625" s="164">
        <v>10224.51664</v>
      </c>
      <c r="Q625" s="164">
        <v>0</v>
      </c>
      <c r="R625" s="165">
        <v>10224.51664</v>
      </c>
    </row>
    <row r="626" spans="1:18" ht="13.2">
      <c r="A626" s="166"/>
      <c r="B626" s="166"/>
      <c r="C626" s="162" t="s">
        <v>257</v>
      </c>
      <c r="D626" s="162" t="s">
        <v>316</v>
      </c>
      <c r="E626" s="162">
        <v>56</v>
      </c>
      <c r="F626" s="163">
        <v>0</v>
      </c>
      <c r="G626" s="164">
        <v>0</v>
      </c>
      <c r="H626" s="164">
        <v>0</v>
      </c>
      <c r="I626" s="164">
        <v>34.916400000000003</v>
      </c>
      <c r="J626" s="164">
        <v>0</v>
      </c>
      <c r="K626" s="164">
        <v>34.916400000000003</v>
      </c>
      <c r="L626" s="164">
        <v>140.56728000000001</v>
      </c>
      <c r="M626" s="164">
        <v>0</v>
      </c>
      <c r="N626" s="164">
        <v>140.56728000000001</v>
      </c>
      <c r="O626" s="164">
        <v>175.48367999999999</v>
      </c>
      <c r="P626" s="164">
        <v>6287.6229000000003</v>
      </c>
      <c r="Q626" s="164">
        <v>0</v>
      </c>
      <c r="R626" s="165">
        <v>6287.6229000000003</v>
      </c>
    </row>
    <row r="627" spans="1:18" ht="13.2">
      <c r="A627" s="166"/>
      <c r="B627" s="162" t="s">
        <v>14</v>
      </c>
      <c r="C627" s="162" t="s">
        <v>130</v>
      </c>
      <c r="D627" s="162" t="s">
        <v>262</v>
      </c>
      <c r="E627" s="162">
        <v>33</v>
      </c>
      <c r="F627" s="163">
        <v>0</v>
      </c>
      <c r="G627" s="164">
        <v>0</v>
      </c>
      <c r="H627" s="164">
        <v>0</v>
      </c>
      <c r="I627" s="164">
        <v>0</v>
      </c>
      <c r="J627" s="164">
        <v>0</v>
      </c>
      <c r="K627" s="164">
        <v>0</v>
      </c>
      <c r="L627" s="164">
        <v>0</v>
      </c>
      <c r="M627" s="164">
        <v>0</v>
      </c>
      <c r="N627" s="164">
        <v>0</v>
      </c>
      <c r="O627" s="164">
        <v>0</v>
      </c>
      <c r="P627" s="164">
        <v>3273.5427</v>
      </c>
      <c r="Q627" s="164">
        <v>0</v>
      </c>
      <c r="R627" s="165">
        <v>3273.5427</v>
      </c>
    </row>
    <row r="628" spans="1:18" ht="13.2">
      <c r="A628" s="166"/>
      <c r="B628" s="166"/>
      <c r="C628" s="162" t="s">
        <v>205</v>
      </c>
      <c r="D628" s="162" t="s">
        <v>206</v>
      </c>
      <c r="E628" s="162">
        <v>63</v>
      </c>
      <c r="F628" s="163">
        <v>0</v>
      </c>
      <c r="G628" s="164">
        <v>0</v>
      </c>
      <c r="H628" s="164">
        <v>0</v>
      </c>
      <c r="I628" s="164">
        <v>4.7755200000000002</v>
      </c>
      <c r="J628" s="164">
        <v>0</v>
      </c>
      <c r="K628" s="164">
        <v>4.7755200000000002</v>
      </c>
      <c r="L628" s="164">
        <v>10.37776</v>
      </c>
      <c r="M628" s="164">
        <v>0</v>
      </c>
      <c r="N628" s="164">
        <v>10.37776</v>
      </c>
      <c r="O628" s="164">
        <v>15.153280000000001</v>
      </c>
      <c r="P628" s="164">
        <v>8269.0347500000007</v>
      </c>
      <c r="Q628" s="164">
        <v>0</v>
      </c>
      <c r="R628" s="165">
        <v>8269.0347500000007</v>
      </c>
    </row>
    <row r="629" spans="1:18" ht="13.2">
      <c r="A629" s="166"/>
      <c r="B629" s="166"/>
      <c r="C629" s="162" t="s">
        <v>133</v>
      </c>
      <c r="D629" s="162" t="s">
        <v>133</v>
      </c>
      <c r="E629" s="162">
        <v>26</v>
      </c>
      <c r="F629" s="163">
        <v>0</v>
      </c>
      <c r="G629" s="164">
        <v>0</v>
      </c>
      <c r="H629" s="164">
        <v>0</v>
      </c>
      <c r="I629" s="164">
        <v>102.91461</v>
      </c>
      <c r="J629" s="164">
        <v>0.30802999999999997</v>
      </c>
      <c r="K629" s="164">
        <v>103.22264</v>
      </c>
      <c r="L629" s="164">
        <v>6859.36024</v>
      </c>
      <c r="M629" s="164">
        <v>0</v>
      </c>
      <c r="N629" s="164">
        <v>6859.36024</v>
      </c>
      <c r="O629" s="164">
        <v>6962.5828799999999</v>
      </c>
      <c r="P629" s="164">
        <v>8042.5933099999993</v>
      </c>
      <c r="Q629" s="164">
        <v>0</v>
      </c>
      <c r="R629" s="165">
        <v>8042.5933099999993</v>
      </c>
    </row>
    <row r="630" spans="1:18" ht="13.2">
      <c r="A630" s="166"/>
      <c r="B630" s="166"/>
      <c r="C630" s="162" t="s">
        <v>135</v>
      </c>
      <c r="D630" s="162" t="s">
        <v>135</v>
      </c>
      <c r="E630" s="162">
        <v>57</v>
      </c>
      <c r="F630" s="163">
        <v>0</v>
      </c>
      <c r="G630" s="164">
        <v>0</v>
      </c>
      <c r="H630" s="164">
        <v>0</v>
      </c>
      <c r="I630" s="164">
        <v>2.29928</v>
      </c>
      <c r="J630" s="164">
        <v>0</v>
      </c>
      <c r="K630" s="164">
        <v>2.29928</v>
      </c>
      <c r="L630" s="164">
        <v>108.83887</v>
      </c>
      <c r="M630" s="164">
        <v>0</v>
      </c>
      <c r="N630" s="164">
        <v>108.83887</v>
      </c>
      <c r="O630" s="164">
        <v>111.13815</v>
      </c>
      <c r="P630" s="164">
        <v>7332.3837699999995</v>
      </c>
      <c r="Q630" s="164">
        <v>0</v>
      </c>
      <c r="R630" s="165">
        <v>7332.3837699999995</v>
      </c>
    </row>
    <row r="631" spans="1:18" ht="13.2">
      <c r="A631" s="166"/>
      <c r="B631" s="162" t="s">
        <v>16</v>
      </c>
      <c r="C631" s="162" t="s">
        <v>16</v>
      </c>
      <c r="D631" s="162" t="s">
        <v>144</v>
      </c>
      <c r="E631" s="162">
        <v>15</v>
      </c>
      <c r="F631" s="163">
        <v>0</v>
      </c>
      <c r="G631" s="164">
        <v>0</v>
      </c>
      <c r="H631" s="164">
        <v>0</v>
      </c>
      <c r="I631" s="164">
        <v>527.94326999999998</v>
      </c>
      <c r="J631" s="164">
        <v>6.2573100000000004</v>
      </c>
      <c r="K631" s="164">
        <v>534.20057999999995</v>
      </c>
      <c r="L631" s="164">
        <v>6536.7448899999999</v>
      </c>
      <c r="M631" s="164">
        <v>3.2259999999999997E-2</v>
      </c>
      <c r="N631" s="164">
        <v>6536.7771500000008</v>
      </c>
      <c r="O631" s="164">
        <v>7070.9777300000005</v>
      </c>
      <c r="P631" s="164">
        <v>20661.778620000001</v>
      </c>
      <c r="Q631" s="164">
        <v>0</v>
      </c>
      <c r="R631" s="165">
        <v>20661.778620000001</v>
      </c>
    </row>
    <row r="632" spans="1:18" ht="13.2">
      <c r="A632" s="166"/>
      <c r="B632" s="166"/>
      <c r="C632" s="166"/>
      <c r="D632" s="166"/>
      <c r="E632" s="167">
        <v>24</v>
      </c>
      <c r="F632" s="168">
        <v>0</v>
      </c>
      <c r="G632" s="120">
        <v>0</v>
      </c>
      <c r="H632" s="120">
        <v>0</v>
      </c>
      <c r="I632" s="120">
        <v>639.47971999999993</v>
      </c>
      <c r="J632" s="120">
        <v>10.04402</v>
      </c>
      <c r="K632" s="120">
        <v>649.52373999999998</v>
      </c>
      <c r="L632" s="120">
        <v>9260.846230000001</v>
      </c>
      <c r="M632" s="120">
        <v>18.737880000000001</v>
      </c>
      <c r="N632" s="120">
        <v>9279.5841099999998</v>
      </c>
      <c r="O632" s="120">
        <v>9929.1078500000003</v>
      </c>
      <c r="P632" s="120">
        <v>40036.778899999998</v>
      </c>
      <c r="Q632" s="120">
        <v>293.15179000000001</v>
      </c>
      <c r="R632" s="169">
        <v>40329.930690000001</v>
      </c>
    </row>
    <row r="633" spans="1:18" ht="13.2">
      <c r="A633" s="166"/>
      <c r="B633" s="166"/>
      <c r="C633" s="166"/>
      <c r="D633" s="166"/>
      <c r="E633" s="167">
        <v>52</v>
      </c>
      <c r="F633" s="168">
        <v>0</v>
      </c>
      <c r="G633" s="120">
        <v>0</v>
      </c>
      <c r="H633" s="120">
        <v>0</v>
      </c>
      <c r="I633" s="120">
        <v>244.16484</v>
      </c>
      <c r="J633" s="120">
        <v>5.35886</v>
      </c>
      <c r="K633" s="120">
        <v>249.52370000000002</v>
      </c>
      <c r="L633" s="120">
        <v>2474.6216899999999</v>
      </c>
      <c r="M633" s="120">
        <v>0</v>
      </c>
      <c r="N633" s="120">
        <v>2474.6216899999999</v>
      </c>
      <c r="O633" s="120">
        <v>2724.1453900000001</v>
      </c>
      <c r="P633" s="120">
        <v>14258.09072</v>
      </c>
      <c r="Q633" s="120">
        <v>0</v>
      </c>
      <c r="R633" s="169">
        <v>14258.09072</v>
      </c>
    </row>
    <row r="634" spans="1:18" ht="13.2">
      <c r="A634" s="166"/>
      <c r="B634" s="166"/>
      <c r="C634" s="166"/>
      <c r="D634" s="162" t="s">
        <v>145</v>
      </c>
      <c r="E634" s="162">
        <v>12</v>
      </c>
      <c r="F634" s="163">
        <v>0</v>
      </c>
      <c r="G634" s="164">
        <v>0</v>
      </c>
      <c r="H634" s="164">
        <v>0</v>
      </c>
      <c r="I634" s="164">
        <v>538.90316000000007</v>
      </c>
      <c r="J634" s="164">
        <v>6.8580000000000002E-2</v>
      </c>
      <c r="K634" s="164">
        <v>538.97173999999995</v>
      </c>
      <c r="L634" s="164">
        <v>5133.2222599999996</v>
      </c>
      <c r="M634" s="164">
        <v>0</v>
      </c>
      <c r="N634" s="164">
        <v>5133.2222599999996</v>
      </c>
      <c r="O634" s="164">
        <v>5672.1940000000004</v>
      </c>
      <c r="P634" s="164">
        <v>23400.12487</v>
      </c>
      <c r="Q634" s="164">
        <v>51.795269999999995</v>
      </c>
      <c r="R634" s="165">
        <v>23451.920140000002</v>
      </c>
    </row>
    <row r="635" spans="1:18" ht="13.2">
      <c r="A635" s="166"/>
      <c r="B635" s="166"/>
      <c r="C635" s="166"/>
      <c r="D635" s="162" t="s">
        <v>146</v>
      </c>
      <c r="E635" s="162">
        <v>10</v>
      </c>
      <c r="F635" s="163">
        <v>0</v>
      </c>
      <c r="G635" s="164">
        <v>0</v>
      </c>
      <c r="H635" s="164">
        <v>0</v>
      </c>
      <c r="I635" s="164">
        <v>273.29831000000001</v>
      </c>
      <c r="J635" s="164">
        <v>57.351150000000004</v>
      </c>
      <c r="K635" s="164">
        <v>330.64946000000003</v>
      </c>
      <c r="L635" s="164">
        <v>9909.3317699999989</v>
      </c>
      <c r="M635" s="164">
        <v>50.714800000000004</v>
      </c>
      <c r="N635" s="164">
        <v>9960.0465700000004</v>
      </c>
      <c r="O635" s="164">
        <v>10290.696029999999</v>
      </c>
      <c r="P635" s="164">
        <v>11017.505289999999</v>
      </c>
      <c r="Q635" s="164">
        <v>0</v>
      </c>
      <c r="R635" s="165">
        <v>11017.505289999999</v>
      </c>
    </row>
    <row r="636" spans="1:18" ht="13.2">
      <c r="A636" s="166"/>
      <c r="B636" s="166"/>
      <c r="C636" s="166"/>
      <c r="D636" s="162" t="s">
        <v>16</v>
      </c>
      <c r="E636" s="162">
        <v>1</v>
      </c>
      <c r="F636" s="163">
        <v>0</v>
      </c>
      <c r="G636" s="164">
        <v>0</v>
      </c>
      <c r="H636" s="164">
        <v>0</v>
      </c>
      <c r="I636" s="164">
        <v>716.73699999999997</v>
      </c>
      <c r="J636" s="164">
        <v>85.554190000000006</v>
      </c>
      <c r="K636" s="164">
        <v>802.29118999999992</v>
      </c>
      <c r="L636" s="164">
        <v>34780.563750000001</v>
      </c>
      <c r="M636" s="164">
        <v>199.77435</v>
      </c>
      <c r="N636" s="164">
        <v>34980.338100000001</v>
      </c>
      <c r="O636" s="164">
        <v>35782.629289999997</v>
      </c>
      <c r="P636" s="164">
        <v>5060.5901900000008</v>
      </c>
      <c r="Q636" s="164">
        <v>0</v>
      </c>
      <c r="R636" s="165">
        <v>5060.5901900000008</v>
      </c>
    </row>
    <row r="637" spans="1:18" ht="13.2">
      <c r="A637" s="166"/>
      <c r="B637" s="166"/>
      <c r="C637" s="166"/>
      <c r="D637" s="162" t="s">
        <v>149</v>
      </c>
      <c r="E637" s="162">
        <v>7</v>
      </c>
      <c r="F637" s="163">
        <v>0</v>
      </c>
      <c r="G637" s="164">
        <v>0</v>
      </c>
      <c r="H637" s="164">
        <v>0</v>
      </c>
      <c r="I637" s="164">
        <v>339.54343999999998</v>
      </c>
      <c r="J637" s="164">
        <v>39.828890000000001</v>
      </c>
      <c r="K637" s="164">
        <v>379.37233000000003</v>
      </c>
      <c r="L637" s="164">
        <v>27285.401989999998</v>
      </c>
      <c r="M637" s="164">
        <v>0</v>
      </c>
      <c r="N637" s="164">
        <v>27285.401989999998</v>
      </c>
      <c r="O637" s="164">
        <v>27664.77432</v>
      </c>
      <c r="P637" s="164">
        <v>22470.188839999999</v>
      </c>
      <c r="Q637" s="164">
        <v>0</v>
      </c>
      <c r="R637" s="165">
        <v>22470.188839999999</v>
      </c>
    </row>
    <row r="638" spans="1:18" ht="13.2">
      <c r="A638" s="166"/>
      <c r="B638" s="166"/>
      <c r="C638" s="166"/>
      <c r="D638" s="162" t="s">
        <v>153</v>
      </c>
      <c r="E638" s="162">
        <v>13</v>
      </c>
      <c r="F638" s="163">
        <v>0</v>
      </c>
      <c r="G638" s="164">
        <v>0</v>
      </c>
      <c r="H638" s="164">
        <v>0</v>
      </c>
      <c r="I638" s="164">
        <v>158.90248</v>
      </c>
      <c r="J638" s="164">
        <v>3.1902499999999998</v>
      </c>
      <c r="K638" s="164">
        <v>162.09273000000002</v>
      </c>
      <c r="L638" s="164">
        <v>4041.64905</v>
      </c>
      <c r="M638" s="164">
        <v>5.7497700000000007</v>
      </c>
      <c r="N638" s="164">
        <v>4047.3988199999999</v>
      </c>
      <c r="O638" s="164">
        <v>4209.4915499999997</v>
      </c>
      <c r="P638" s="164">
        <v>14143.90076</v>
      </c>
      <c r="Q638" s="164">
        <v>138.20292000000001</v>
      </c>
      <c r="R638" s="165">
        <v>14282.10368</v>
      </c>
    </row>
    <row r="639" spans="1:18" ht="13.2">
      <c r="A639" s="166"/>
      <c r="B639" s="166"/>
      <c r="C639" s="166"/>
      <c r="D639" s="162" t="s">
        <v>154</v>
      </c>
      <c r="E639" s="162">
        <v>4</v>
      </c>
      <c r="F639" s="163">
        <v>0</v>
      </c>
      <c r="G639" s="164">
        <v>0</v>
      </c>
      <c r="H639" s="164">
        <v>0</v>
      </c>
      <c r="I639" s="164">
        <v>6629.2802499999998</v>
      </c>
      <c r="J639" s="164">
        <v>5891.4100499999995</v>
      </c>
      <c r="K639" s="164">
        <v>12520.6903</v>
      </c>
      <c r="L639" s="164">
        <v>277888.31031000003</v>
      </c>
      <c r="M639" s="164">
        <v>793.50638000000004</v>
      </c>
      <c r="N639" s="164">
        <v>278681.81669000001</v>
      </c>
      <c r="O639" s="164">
        <v>291202.50699000002</v>
      </c>
      <c r="P639" s="164">
        <v>69652.365170000005</v>
      </c>
      <c r="Q639" s="164">
        <v>3451.04241</v>
      </c>
      <c r="R639" s="165">
        <v>73103.407579999999</v>
      </c>
    </row>
    <row r="640" spans="1:18" ht="13.2">
      <c r="A640" s="166"/>
      <c r="B640" s="166"/>
      <c r="C640" s="166"/>
      <c r="D640" s="162" t="s">
        <v>156</v>
      </c>
      <c r="E640" s="162">
        <v>5</v>
      </c>
      <c r="F640" s="163">
        <v>0</v>
      </c>
      <c r="G640" s="164">
        <v>0</v>
      </c>
      <c r="H640" s="164">
        <v>0</v>
      </c>
      <c r="I640" s="164">
        <v>321.59262000000001</v>
      </c>
      <c r="J640" s="164">
        <v>43.708100000000002</v>
      </c>
      <c r="K640" s="164">
        <v>365.30071999999996</v>
      </c>
      <c r="L640" s="164">
        <v>12946.760980000001</v>
      </c>
      <c r="M640" s="164">
        <v>5.9450000000000003</v>
      </c>
      <c r="N640" s="164">
        <v>12952.705980000001</v>
      </c>
      <c r="O640" s="164">
        <v>13318.0067</v>
      </c>
      <c r="P640" s="164">
        <v>12049.596250000001</v>
      </c>
      <c r="Q640" s="164">
        <v>0</v>
      </c>
      <c r="R640" s="165">
        <v>12049.596250000001</v>
      </c>
    </row>
    <row r="641" spans="1:18" ht="13.2">
      <c r="A641" s="166"/>
      <c r="B641" s="166"/>
      <c r="C641" s="166"/>
      <c r="D641" s="166"/>
      <c r="E641" s="167">
        <v>22</v>
      </c>
      <c r="F641" s="168">
        <v>0</v>
      </c>
      <c r="G641" s="120">
        <v>0</v>
      </c>
      <c r="H641" s="120">
        <v>0</v>
      </c>
      <c r="I641" s="120">
        <v>560.53678000000002</v>
      </c>
      <c r="J641" s="120">
        <v>11.50534</v>
      </c>
      <c r="K641" s="120">
        <v>572.04211999999995</v>
      </c>
      <c r="L641" s="120">
        <v>6772.1214800000007</v>
      </c>
      <c r="M641" s="120">
        <v>0</v>
      </c>
      <c r="N641" s="120">
        <v>6772.1214800000007</v>
      </c>
      <c r="O641" s="120">
        <v>7344.1635999999999</v>
      </c>
      <c r="P641" s="120">
        <v>17423.210940000001</v>
      </c>
      <c r="Q641" s="120">
        <v>0</v>
      </c>
      <c r="R641" s="169">
        <v>17423.210940000001</v>
      </c>
    </row>
    <row r="642" spans="1:18" ht="13.2">
      <c r="A642" s="166"/>
      <c r="B642" s="166"/>
      <c r="C642" s="166"/>
      <c r="D642" s="166"/>
      <c r="E642" s="167">
        <v>60</v>
      </c>
      <c r="F642" s="168">
        <v>0</v>
      </c>
      <c r="G642" s="120">
        <v>0</v>
      </c>
      <c r="H642" s="120">
        <v>0</v>
      </c>
      <c r="I642" s="120">
        <v>101.87078</v>
      </c>
      <c r="J642" s="120">
        <v>2.3710000000000002E-2</v>
      </c>
      <c r="K642" s="120">
        <v>101.89449</v>
      </c>
      <c r="L642" s="120">
        <v>4489.3661400000001</v>
      </c>
      <c r="M642" s="120">
        <v>0</v>
      </c>
      <c r="N642" s="120">
        <v>4489.3661400000001</v>
      </c>
      <c r="O642" s="120">
        <v>4591.2606299999998</v>
      </c>
      <c r="P642" s="120">
        <v>10009.24243</v>
      </c>
      <c r="Q642" s="120">
        <v>0</v>
      </c>
      <c r="R642" s="169">
        <v>10009.24243</v>
      </c>
    </row>
    <row r="643" spans="1:18" ht="13.2">
      <c r="A643" s="166"/>
      <c r="B643" s="166"/>
      <c r="C643" s="166"/>
      <c r="D643" s="162" t="s">
        <v>157</v>
      </c>
      <c r="E643" s="162">
        <v>6</v>
      </c>
      <c r="F643" s="163">
        <v>0</v>
      </c>
      <c r="G643" s="164">
        <v>0</v>
      </c>
      <c r="H643" s="164">
        <v>0</v>
      </c>
      <c r="I643" s="164">
        <v>319.32344000000001</v>
      </c>
      <c r="J643" s="164">
        <v>35.317689999999999</v>
      </c>
      <c r="K643" s="164">
        <v>354.64113000000003</v>
      </c>
      <c r="L643" s="164">
        <v>15404.983289999998</v>
      </c>
      <c r="M643" s="164">
        <v>4.2397</v>
      </c>
      <c r="N643" s="164">
        <v>15409.22299</v>
      </c>
      <c r="O643" s="164">
        <v>15763.864119999998</v>
      </c>
      <c r="P643" s="164">
        <v>17617.239730000001</v>
      </c>
      <c r="Q643" s="164">
        <v>0</v>
      </c>
      <c r="R643" s="165">
        <v>17617.239730000001</v>
      </c>
    </row>
    <row r="644" spans="1:18" ht="13.2">
      <c r="A644" s="166"/>
      <c r="B644" s="166"/>
      <c r="C644" s="166"/>
      <c r="D644" s="166"/>
      <c r="E644" s="167">
        <v>58</v>
      </c>
      <c r="F644" s="168">
        <v>0</v>
      </c>
      <c r="G644" s="120">
        <v>0</v>
      </c>
      <c r="H644" s="120">
        <v>0</v>
      </c>
      <c r="I644" s="120">
        <v>336.64098999999999</v>
      </c>
      <c r="J644" s="120">
        <v>25.410709999999998</v>
      </c>
      <c r="K644" s="120">
        <v>362.05170000000004</v>
      </c>
      <c r="L644" s="120">
        <v>2499.0110199999999</v>
      </c>
      <c r="M644" s="120">
        <v>36.135269999999998</v>
      </c>
      <c r="N644" s="120">
        <v>2535.1462900000001</v>
      </c>
      <c r="O644" s="120">
        <v>2897.1979900000001</v>
      </c>
      <c r="P644" s="120">
        <v>13145.382170000001</v>
      </c>
      <c r="Q644" s="120">
        <v>0</v>
      </c>
      <c r="R644" s="169">
        <v>13145.382170000001</v>
      </c>
    </row>
    <row r="645" spans="1:18" ht="13.2">
      <c r="A645" s="166"/>
      <c r="B645" s="166"/>
      <c r="C645" s="166"/>
      <c r="D645" s="162" t="s">
        <v>162</v>
      </c>
      <c r="E645" s="162">
        <v>29</v>
      </c>
      <c r="F645" s="163">
        <v>0</v>
      </c>
      <c r="G645" s="164">
        <v>0</v>
      </c>
      <c r="H645" s="164">
        <v>0</v>
      </c>
      <c r="I645" s="164">
        <v>236.35191</v>
      </c>
      <c r="J645" s="164">
        <v>0.4002</v>
      </c>
      <c r="K645" s="164">
        <v>236.75210999999999</v>
      </c>
      <c r="L645" s="164">
        <v>5427.2407999999996</v>
      </c>
      <c r="M645" s="164">
        <v>1.4189999999999999E-2</v>
      </c>
      <c r="N645" s="164">
        <v>5427.2549900000004</v>
      </c>
      <c r="O645" s="164">
        <v>5664.0070999999998</v>
      </c>
      <c r="P645" s="164">
        <v>18499.178739999999</v>
      </c>
      <c r="Q645" s="164">
        <v>0</v>
      </c>
      <c r="R645" s="165">
        <v>18499.178739999999</v>
      </c>
    </row>
    <row r="646" spans="1:18" ht="13.2">
      <c r="A646" s="166"/>
      <c r="B646" s="166"/>
      <c r="C646" s="166"/>
      <c r="D646" s="162" t="s">
        <v>163</v>
      </c>
      <c r="E646" s="162">
        <v>28</v>
      </c>
      <c r="F646" s="163">
        <v>0</v>
      </c>
      <c r="G646" s="164">
        <v>0</v>
      </c>
      <c r="H646" s="164">
        <v>0</v>
      </c>
      <c r="I646" s="164">
        <v>204.20195999999999</v>
      </c>
      <c r="J646" s="164">
        <v>148.46314000000001</v>
      </c>
      <c r="K646" s="164">
        <v>352.6651</v>
      </c>
      <c r="L646" s="164">
        <v>5018.9907599999997</v>
      </c>
      <c r="M646" s="164">
        <v>0</v>
      </c>
      <c r="N646" s="164">
        <v>5018.9907599999997</v>
      </c>
      <c r="O646" s="164">
        <v>5371.6558600000008</v>
      </c>
      <c r="P646" s="164">
        <v>16583.335179999998</v>
      </c>
      <c r="Q646" s="164">
        <v>0</v>
      </c>
      <c r="R646" s="165">
        <v>16583.335179999998</v>
      </c>
    </row>
    <row r="647" spans="1:18" ht="13.2">
      <c r="A647" s="166"/>
      <c r="B647" s="166"/>
      <c r="C647" s="166"/>
      <c r="D647" s="166"/>
      <c r="E647" s="167">
        <v>53</v>
      </c>
      <c r="F647" s="168">
        <v>0</v>
      </c>
      <c r="G647" s="120">
        <v>0</v>
      </c>
      <c r="H647" s="120">
        <v>0</v>
      </c>
      <c r="I647" s="120">
        <v>165.39327</v>
      </c>
      <c r="J647" s="120">
        <v>0</v>
      </c>
      <c r="K647" s="120">
        <v>165.39327</v>
      </c>
      <c r="L647" s="120">
        <v>2174.9573700000001</v>
      </c>
      <c r="M647" s="120">
        <v>11.327830000000001</v>
      </c>
      <c r="N647" s="120">
        <v>2186.2852000000003</v>
      </c>
      <c r="O647" s="120">
        <v>2351.6784700000003</v>
      </c>
      <c r="P647" s="120">
        <v>7269.4470499999998</v>
      </c>
      <c r="Q647" s="120">
        <v>0</v>
      </c>
      <c r="R647" s="169">
        <v>7269.4470499999998</v>
      </c>
    </row>
    <row r="648" spans="1:18" ht="13.2">
      <c r="A648" s="166"/>
      <c r="B648" s="166"/>
      <c r="C648" s="166"/>
      <c r="D648" s="162" t="s">
        <v>212</v>
      </c>
      <c r="E648" s="162">
        <v>42</v>
      </c>
      <c r="F648" s="163">
        <v>0</v>
      </c>
      <c r="G648" s="164">
        <v>0</v>
      </c>
      <c r="H648" s="164">
        <v>0</v>
      </c>
      <c r="I648" s="164">
        <v>410.57527000000005</v>
      </c>
      <c r="J648" s="164">
        <v>25.594939999999998</v>
      </c>
      <c r="K648" s="164">
        <v>436.17021</v>
      </c>
      <c r="L648" s="164">
        <v>2357.2870099999996</v>
      </c>
      <c r="M648" s="164">
        <v>4.1670299999999996</v>
      </c>
      <c r="N648" s="164">
        <v>2361.4540400000001</v>
      </c>
      <c r="O648" s="164">
        <v>2797.6242499999998</v>
      </c>
      <c r="P648" s="164">
        <v>15425.46911</v>
      </c>
      <c r="Q648" s="164">
        <v>0</v>
      </c>
      <c r="R648" s="165">
        <v>15425.46911</v>
      </c>
    </row>
    <row r="649" spans="1:18" ht="13.2">
      <c r="A649" s="166"/>
      <c r="B649" s="166"/>
      <c r="C649" s="162" t="s">
        <v>317</v>
      </c>
      <c r="D649" s="162" t="s">
        <v>317</v>
      </c>
      <c r="E649" s="162">
        <v>43</v>
      </c>
      <c r="F649" s="163">
        <v>0</v>
      </c>
      <c r="G649" s="164">
        <v>0</v>
      </c>
      <c r="H649" s="164">
        <v>0</v>
      </c>
      <c r="I649" s="164">
        <v>0</v>
      </c>
      <c r="J649" s="164">
        <v>0</v>
      </c>
      <c r="K649" s="164">
        <v>0</v>
      </c>
      <c r="L649" s="164">
        <v>0</v>
      </c>
      <c r="M649" s="164">
        <v>0</v>
      </c>
      <c r="N649" s="164">
        <v>0</v>
      </c>
      <c r="O649" s="164">
        <v>0</v>
      </c>
      <c r="P649" s="164">
        <v>1689.0773700000002</v>
      </c>
      <c r="Q649" s="164">
        <v>0</v>
      </c>
      <c r="R649" s="165">
        <v>1689.0773700000002</v>
      </c>
    </row>
    <row r="650" spans="1:18" ht="13.2">
      <c r="A650" s="162" t="s">
        <v>318</v>
      </c>
      <c r="B650" s="162" t="s">
        <v>3</v>
      </c>
      <c r="C650" s="162" t="s">
        <v>104</v>
      </c>
      <c r="D650" s="162" t="s">
        <v>105</v>
      </c>
      <c r="E650" s="162">
        <v>50</v>
      </c>
      <c r="F650" s="163">
        <v>0</v>
      </c>
      <c r="G650" s="164">
        <v>0</v>
      </c>
      <c r="H650" s="164">
        <v>0</v>
      </c>
      <c r="I650" s="164">
        <v>516.68930999999998</v>
      </c>
      <c r="J650" s="164">
        <v>53.093050000000005</v>
      </c>
      <c r="K650" s="164">
        <v>569.78236000000004</v>
      </c>
      <c r="L650" s="164">
        <v>5231.1876099999999</v>
      </c>
      <c r="M650" s="164">
        <v>7.0849999999999996E-2</v>
      </c>
      <c r="N650" s="164">
        <v>5231.25846</v>
      </c>
      <c r="O650" s="164">
        <v>5801.0408200000002</v>
      </c>
      <c r="P650" s="164">
        <v>4866.96263</v>
      </c>
      <c r="Q650" s="164">
        <v>0</v>
      </c>
      <c r="R650" s="165">
        <v>4866.96263</v>
      </c>
    </row>
    <row r="651" spans="1:18" ht="13.2">
      <c r="A651" s="166"/>
      <c r="B651" s="162" t="s">
        <v>65</v>
      </c>
      <c r="C651" s="162" t="s">
        <v>106</v>
      </c>
      <c r="D651" s="162" t="s">
        <v>106</v>
      </c>
      <c r="E651" s="162">
        <v>61</v>
      </c>
      <c r="F651" s="163">
        <v>0</v>
      </c>
      <c r="G651" s="164">
        <v>0</v>
      </c>
      <c r="H651" s="164">
        <v>0</v>
      </c>
      <c r="I651" s="164">
        <v>11201.77117</v>
      </c>
      <c r="J651" s="164">
        <v>222.48088000000001</v>
      </c>
      <c r="K651" s="164">
        <v>11424.252050000001</v>
      </c>
      <c r="L651" s="164">
        <v>30984.522629999999</v>
      </c>
      <c r="M651" s="164">
        <v>1748.6911499999999</v>
      </c>
      <c r="N651" s="164">
        <v>32733.213780000002</v>
      </c>
      <c r="O651" s="164">
        <v>44157.465830000001</v>
      </c>
      <c r="P651" s="164">
        <v>15869.514380000001</v>
      </c>
      <c r="Q651" s="164">
        <v>0</v>
      </c>
      <c r="R651" s="165">
        <v>15869.514380000001</v>
      </c>
    </row>
    <row r="652" spans="1:18" ht="13.2">
      <c r="A652" s="166"/>
      <c r="B652" s="166"/>
      <c r="C652" s="166"/>
      <c r="D652" s="162" t="s">
        <v>319</v>
      </c>
      <c r="E652" s="162">
        <v>44</v>
      </c>
      <c r="F652" s="163">
        <v>0</v>
      </c>
      <c r="G652" s="164">
        <v>0</v>
      </c>
      <c r="H652" s="164">
        <v>0</v>
      </c>
      <c r="I652" s="164">
        <v>593.09037999999998</v>
      </c>
      <c r="J652" s="164">
        <v>9.6838300000000004</v>
      </c>
      <c r="K652" s="164">
        <v>602.77420999999993</v>
      </c>
      <c r="L652" s="164">
        <v>848.01571000000001</v>
      </c>
      <c r="M652" s="164">
        <v>3.5999999999999999E-3</v>
      </c>
      <c r="N652" s="164">
        <v>848.01931000000002</v>
      </c>
      <c r="O652" s="164">
        <v>1450.7935199999999</v>
      </c>
      <c r="P652" s="164">
        <v>3908.8020899999997</v>
      </c>
      <c r="Q652" s="164">
        <v>0</v>
      </c>
      <c r="R652" s="165">
        <v>3908.8020899999997</v>
      </c>
    </row>
    <row r="653" spans="1:18" ht="13.2">
      <c r="A653" s="166"/>
      <c r="B653" s="166"/>
      <c r="C653" s="162" t="s">
        <v>224</v>
      </c>
      <c r="D653" s="162" t="s">
        <v>224</v>
      </c>
      <c r="E653" s="162">
        <v>53</v>
      </c>
      <c r="F653" s="163">
        <v>0</v>
      </c>
      <c r="G653" s="164">
        <v>0</v>
      </c>
      <c r="H653" s="164">
        <v>0</v>
      </c>
      <c r="I653" s="164">
        <v>1987.3089199999999</v>
      </c>
      <c r="J653" s="164">
        <v>43.844339999999995</v>
      </c>
      <c r="K653" s="164">
        <v>2031.15326</v>
      </c>
      <c r="L653" s="164">
        <v>2188.87005</v>
      </c>
      <c r="M653" s="164">
        <v>1.252E-2</v>
      </c>
      <c r="N653" s="164">
        <v>2188.8825699999998</v>
      </c>
      <c r="O653" s="164">
        <v>4220.0358299999998</v>
      </c>
      <c r="P653" s="164">
        <v>9134.02441</v>
      </c>
      <c r="Q653" s="164">
        <v>0</v>
      </c>
      <c r="R653" s="165">
        <v>9134.02441</v>
      </c>
    </row>
    <row r="654" spans="1:18" ht="13.2">
      <c r="A654" s="166"/>
      <c r="B654" s="166"/>
      <c r="C654" s="162" t="s">
        <v>320</v>
      </c>
      <c r="D654" s="162" t="s">
        <v>321</v>
      </c>
      <c r="E654" s="162">
        <v>48</v>
      </c>
      <c r="F654" s="163">
        <v>0</v>
      </c>
      <c r="G654" s="164">
        <v>0</v>
      </c>
      <c r="H654" s="164">
        <v>0</v>
      </c>
      <c r="I654" s="164">
        <v>969.55143999999996</v>
      </c>
      <c r="J654" s="164">
        <v>28.412939999999999</v>
      </c>
      <c r="K654" s="164">
        <v>997.96438000000001</v>
      </c>
      <c r="L654" s="164">
        <v>8393.4763599999987</v>
      </c>
      <c r="M654" s="164">
        <v>8.0000000000000007E-5</v>
      </c>
      <c r="N654" s="164">
        <v>8393.4764400000004</v>
      </c>
      <c r="O654" s="164">
        <v>9391.4408199999998</v>
      </c>
      <c r="P654" s="164">
        <v>9704.8735799999995</v>
      </c>
      <c r="Q654" s="164">
        <v>0</v>
      </c>
      <c r="R654" s="165">
        <v>9704.8735799999995</v>
      </c>
    </row>
    <row r="655" spans="1:18" ht="13.2">
      <c r="A655" s="166"/>
      <c r="B655" s="162" t="s">
        <v>5</v>
      </c>
      <c r="C655" s="162" t="s">
        <v>5</v>
      </c>
      <c r="D655" s="162" t="s">
        <v>107</v>
      </c>
      <c r="E655" s="162">
        <v>8</v>
      </c>
      <c r="F655" s="163">
        <v>0</v>
      </c>
      <c r="G655" s="164">
        <v>0</v>
      </c>
      <c r="H655" s="164">
        <v>0</v>
      </c>
      <c r="I655" s="164">
        <v>1572.27082</v>
      </c>
      <c r="J655" s="164">
        <v>133.17837</v>
      </c>
      <c r="K655" s="164">
        <v>1705.44919</v>
      </c>
      <c r="L655" s="164">
        <v>17808.357210000002</v>
      </c>
      <c r="M655" s="164">
        <v>1173.99245</v>
      </c>
      <c r="N655" s="164">
        <v>18982.34966</v>
      </c>
      <c r="O655" s="164">
        <v>20687.798850000003</v>
      </c>
      <c r="P655" s="164">
        <v>6215.52646</v>
      </c>
      <c r="Q655" s="164">
        <v>0</v>
      </c>
      <c r="R655" s="165">
        <v>6215.52646</v>
      </c>
    </row>
    <row r="656" spans="1:18" ht="13.2">
      <c r="A656" s="166"/>
      <c r="B656" s="166"/>
      <c r="C656" s="166"/>
      <c r="D656" s="162" t="s">
        <v>108</v>
      </c>
      <c r="E656" s="162">
        <v>3</v>
      </c>
      <c r="F656" s="163">
        <v>0</v>
      </c>
      <c r="G656" s="164">
        <v>0</v>
      </c>
      <c r="H656" s="164">
        <v>0</v>
      </c>
      <c r="I656" s="164">
        <v>1091.15625</v>
      </c>
      <c r="J656" s="164">
        <v>114.43591000000001</v>
      </c>
      <c r="K656" s="164">
        <v>1205.5921599999999</v>
      </c>
      <c r="L656" s="164">
        <v>10155.309569999999</v>
      </c>
      <c r="M656" s="164">
        <v>247.68376999999998</v>
      </c>
      <c r="N656" s="164">
        <v>10402.993339999999</v>
      </c>
      <c r="O656" s="164">
        <v>11608.585499999999</v>
      </c>
      <c r="P656" s="164">
        <v>9633.5672799999993</v>
      </c>
      <c r="Q656" s="164">
        <v>330.73237999999998</v>
      </c>
      <c r="R656" s="165">
        <v>9964.2996600000006</v>
      </c>
    </row>
    <row r="657" spans="1:18" ht="13.2">
      <c r="A657" s="166"/>
      <c r="B657" s="166"/>
      <c r="C657" s="166"/>
      <c r="D657" s="162" t="s">
        <v>225</v>
      </c>
      <c r="E657" s="162">
        <v>10</v>
      </c>
      <c r="F657" s="163">
        <v>0</v>
      </c>
      <c r="G657" s="164">
        <v>0</v>
      </c>
      <c r="H657" s="164">
        <v>0</v>
      </c>
      <c r="I657" s="164">
        <v>377.15877</v>
      </c>
      <c r="J657" s="164">
        <v>0.87939999999999996</v>
      </c>
      <c r="K657" s="164">
        <v>378.03816999999998</v>
      </c>
      <c r="L657" s="164">
        <v>142.18816000000001</v>
      </c>
      <c r="M657" s="164">
        <v>1.324E-2</v>
      </c>
      <c r="N657" s="164">
        <v>142.20140000000001</v>
      </c>
      <c r="O657" s="164">
        <v>520.23956999999996</v>
      </c>
      <c r="P657" s="164">
        <v>7566.2128700000003</v>
      </c>
      <c r="Q657" s="164">
        <v>0</v>
      </c>
      <c r="R657" s="165">
        <v>7566.2128700000003</v>
      </c>
    </row>
    <row r="658" spans="1:18" ht="13.2">
      <c r="A658" s="166"/>
      <c r="B658" s="166"/>
      <c r="C658" s="162" t="s">
        <v>109</v>
      </c>
      <c r="D658" s="162" t="s">
        <v>109</v>
      </c>
      <c r="E658" s="162">
        <v>19</v>
      </c>
      <c r="F658" s="163">
        <v>0</v>
      </c>
      <c r="G658" s="164">
        <v>0</v>
      </c>
      <c r="H658" s="164">
        <v>0</v>
      </c>
      <c r="I658" s="164">
        <v>139.98101</v>
      </c>
      <c r="J658" s="164">
        <v>4.9919999999999999E-2</v>
      </c>
      <c r="K658" s="164">
        <v>140.03092999999998</v>
      </c>
      <c r="L658" s="164">
        <v>181.62663000000001</v>
      </c>
      <c r="M658" s="164">
        <v>0</v>
      </c>
      <c r="N658" s="164">
        <v>181.62663000000001</v>
      </c>
      <c r="O658" s="164">
        <v>321.65755999999999</v>
      </c>
      <c r="P658" s="164">
        <v>1819.9612299999999</v>
      </c>
      <c r="Q658" s="164">
        <v>0</v>
      </c>
      <c r="R658" s="165">
        <v>1819.9612299999999</v>
      </c>
    </row>
    <row r="659" spans="1:18" ht="13.2">
      <c r="A659" s="166"/>
      <c r="B659" s="166"/>
      <c r="C659" s="162" t="s">
        <v>110</v>
      </c>
      <c r="D659" s="162" t="s">
        <v>111</v>
      </c>
      <c r="E659" s="162">
        <v>4</v>
      </c>
      <c r="F659" s="163">
        <v>0</v>
      </c>
      <c r="G659" s="164">
        <v>0</v>
      </c>
      <c r="H659" s="164">
        <v>0</v>
      </c>
      <c r="I659" s="164">
        <v>153.43857</v>
      </c>
      <c r="J659" s="164">
        <v>1.4047400000000001</v>
      </c>
      <c r="K659" s="164">
        <v>154.84331</v>
      </c>
      <c r="L659" s="164">
        <v>269.81416999999999</v>
      </c>
      <c r="M659" s="164">
        <v>0</v>
      </c>
      <c r="N659" s="164">
        <v>269.81416999999999</v>
      </c>
      <c r="O659" s="164">
        <v>424.65747999999996</v>
      </c>
      <c r="P659" s="164">
        <v>5772.7020400000001</v>
      </c>
      <c r="Q659" s="164">
        <v>0</v>
      </c>
      <c r="R659" s="165">
        <v>5772.7020400000001</v>
      </c>
    </row>
    <row r="660" spans="1:18" ht="13.2">
      <c r="A660" s="166"/>
      <c r="B660" s="162" t="s">
        <v>6</v>
      </c>
      <c r="C660" s="162" t="s">
        <v>114</v>
      </c>
      <c r="D660" s="162" t="s">
        <v>6</v>
      </c>
      <c r="E660" s="162">
        <v>90</v>
      </c>
      <c r="F660" s="163">
        <v>0</v>
      </c>
      <c r="G660" s="164">
        <v>0</v>
      </c>
      <c r="H660" s="164">
        <v>0</v>
      </c>
      <c r="I660" s="164">
        <v>266.11051000000003</v>
      </c>
      <c r="J660" s="164">
        <v>5.2300000000000003E-3</v>
      </c>
      <c r="K660" s="164">
        <v>266.11574000000002</v>
      </c>
      <c r="L660" s="164">
        <v>811.14008000000001</v>
      </c>
      <c r="M660" s="164">
        <v>1.2099999999999999E-3</v>
      </c>
      <c r="N660" s="164">
        <v>811.14129000000003</v>
      </c>
      <c r="O660" s="164">
        <v>1077.25703</v>
      </c>
      <c r="P660" s="164">
        <v>4906.2643200000002</v>
      </c>
      <c r="Q660" s="164">
        <v>0</v>
      </c>
      <c r="R660" s="165">
        <v>4906.2643200000002</v>
      </c>
    </row>
    <row r="661" spans="1:18" ht="13.2">
      <c r="A661" s="166"/>
      <c r="B661" s="166"/>
      <c r="C661" s="162" t="s">
        <v>286</v>
      </c>
      <c r="D661" s="162" t="s">
        <v>286</v>
      </c>
      <c r="E661" s="162">
        <v>97</v>
      </c>
      <c r="F661" s="163">
        <v>0</v>
      </c>
      <c r="G661" s="164">
        <v>0</v>
      </c>
      <c r="H661" s="164">
        <v>0</v>
      </c>
      <c r="I661" s="164">
        <v>77.087609999999998</v>
      </c>
      <c r="J661" s="164">
        <v>0</v>
      </c>
      <c r="K661" s="164">
        <v>77.087609999999998</v>
      </c>
      <c r="L661" s="164">
        <v>86.385449999999992</v>
      </c>
      <c r="M661" s="164">
        <v>0</v>
      </c>
      <c r="N661" s="164">
        <v>86.385449999999992</v>
      </c>
      <c r="O661" s="164">
        <v>163.47306</v>
      </c>
      <c r="P661" s="164">
        <v>4518.8340699999999</v>
      </c>
      <c r="Q661" s="164">
        <v>0</v>
      </c>
      <c r="R661" s="165">
        <v>4518.8340699999999</v>
      </c>
    </row>
    <row r="662" spans="1:18" ht="13.2">
      <c r="A662" s="166"/>
      <c r="B662" s="166"/>
      <c r="C662" s="162" t="s">
        <v>309</v>
      </c>
      <c r="D662" s="162" t="s">
        <v>310</v>
      </c>
      <c r="E662" s="162">
        <v>65</v>
      </c>
      <c r="F662" s="163">
        <v>0</v>
      </c>
      <c r="G662" s="164">
        <v>0</v>
      </c>
      <c r="H662" s="164">
        <v>0</v>
      </c>
      <c r="I662" s="164">
        <v>502.97487000000001</v>
      </c>
      <c r="J662" s="164">
        <v>3.80829</v>
      </c>
      <c r="K662" s="164">
        <v>506.78315999999995</v>
      </c>
      <c r="L662" s="164">
        <v>697.47109</v>
      </c>
      <c r="M662" s="164">
        <v>7.6600000000000001E-3</v>
      </c>
      <c r="N662" s="164">
        <v>697.47874999999999</v>
      </c>
      <c r="O662" s="164">
        <v>1204.2619099999999</v>
      </c>
      <c r="P662" s="164">
        <v>2783.1338799999999</v>
      </c>
      <c r="Q662" s="164">
        <v>0</v>
      </c>
      <c r="R662" s="165">
        <v>2783.1338799999999</v>
      </c>
    </row>
    <row r="663" spans="1:18" ht="13.2">
      <c r="A663" s="166"/>
      <c r="B663" s="162" t="s">
        <v>7</v>
      </c>
      <c r="C663" s="162" t="s">
        <v>231</v>
      </c>
      <c r="D663" s="162" t="s">
        <v>231</v>
      </c>
      <c r="E663" s="162">
        <v>75</v>
      </c>
      <c r="F663" s="163">
        <v>0</v>
      </c>
      <c r="G663" s="164">
        <v>0</v>
      </c>
      <c r="H663" s="164">
        <v>0</v>
      </c>
      <c r="I663" s="164">
        <v>575.93257999999992</v>
      </c>
      <c r="J663" s="164">
        <v>6.8999999999999997E-4</v>
      </c>
      <c r="K663" s="164">
        <v>575.93326999999999</v>
      </c>
      <c r="L663" s="164">
        <v>102.3145</v>
      </c>
      <c r="M663" s="164">
        <v>0</v>
      </c>
      <c r="N663" s="164">
        <v>102.3145</v>
      </c>
      <c r="O663" s="164">
        <v>678.24777000000006</v>
      </c>
      <c r="P663" s="164">
        <v>6354.1348699999999</v>
      </c>
      <c r="Q663" s="164">
        <v>0</v>
      </c>
      <c r="R663" s="165">
        <v>6354.1348699999999</v>
      </c>
    </row>
    <row r="664" spans="1:18" ht="13.2">
      <c r="A664" s="166"/>
      <c r="B664" s="166"/>
      <c r="C664" s="162" t="s">
        <v>7</v>
      </c>
      <c r="D664" s="162" t="s">
        <v>7</v>
      </c>
      <c r="E664" s="162">
        <v>76</v>
      </c>
      <c r="F664" s="163">
        <v>0</v>
      </c>
      <c r="G664" s="164">
        <v>0</v>
      </c>
      <c r="H664" s="164">
        <v>0</v>
      </c>
      <c r="I664" s="164">
        <v>12826.815500000001</v>
      </c>
      <c r="J664" s="164">
        <v>2223.0454799999998</v>
      </c>
      <c r="K664" s="164">
        <v>15049.860980000001</v>
      </c>
      <c r="L664" s="164">
        <v>75350.65045999999</v>
      </c>
      <c r="M664" s="164">
        <v>3148.0406400000002</v>
      </c>
      <c r="N664" s="164">
        <v>78498.691099999996</v>
      </c>
      <c r="O664" s="164">
        <v>93548.552079999994</v>
      </c>
      <c r="P664" s="164">
        <v>11767.078939999999</v>
      </c>
      <c r="Q664" s="164">
        <v>0</v>
      </c>
      <c r="R664" s="165">
        <v>11767.078939999999</v>
      </c>
    </row>
    <row r="665" spans="1:18" ht="13.2">
      <c r="A665" s="166"/>
      <c r="B665" s="166"/>
      <c r="C665" s="162" t="s">
        <v>232</v>
      </c>
      <c r="D665" s="162" t="s">
        <v>232</v>
      </c>
      <c r="E665" s="162">
        <v>82</v>
      </c>
      <c r="F665" s="163">
        <v>0</v>
      </c>
      <c r="G665" s="164">
        <v>0</v>
      </c>
      <c r="H665" s="164">
        <v>0</v>
      </c>
      <c r="I665" s="164">
        <v>931.98239000000001</v>
      </c>
      <c r="J665" s="164">
        <v>0</v>
      </c>
      <c r="K665" s="164">
        <v>931.98239000000001</v>
      </c>
      <c r="L665" s="164">
        <v>412.67599000000001</v>
      </c>
      <c r="M665" s="164">
        <v>0</v>
      </c>
      <c r="N665" s="164">
        <v>412.67599000000001</v>
      </c>
      <c r="O665" s="164">
        <v>1344.6583799999999</v>
      </c>
      <c r="P665" s="164">
        <v>11278.40533</v>
      </c>
      <c r="Q665" s="164">
        <v>0</v>
      </c>
      <c r="R665" s="165">
        <v>11278.40533</v>
      </c>
    </row>
    <row r="666" spans="1:18" ht="13.2">
      <c r="A666" s="166"/>
      <c r="B666" s="166"/>
      <c r="C666" s="162" t="s">
        <v>201</v>
      </c>
      <c r="D666" s="162" t="s">
        <v>201</v>
      </c>
      <c r="E666" s="162">
        <v>81</v>
      </c>
      <c r="F666" s="163">
        <v>0</v>
      </c>
      <c r="G666" s="164">
        <v>0</v>
      </c>
      <c r="H666" s="164">
        <v>0</v>
      </c>
      <c r="I666" s="164">
        <v>520.53426999999999</v>
      </c>
      <c r="J666" s="164">
        <v>0</v>
      </c>
      <c r="K666" s="164">
        <v>520.53426999999999</v>
      </c>
      <c r="L666" s="164">
        <v>1293.6534999999999</v>
      </c>
      <c r="M666" s="164">
        <v>0</v>
      </c>
      <c r="N666" s="164">
        <v>1293.6534999999999</v>
      </c>
      <c r="O666" s="164">
        <v>1814.18777</v>
      </c>
      <c r="P666" s="164">
        <v>9623.4269199999999</v>
      </c>
      <c r="Q666" s="164">
        <v>0</v>
      </c>
      <c r="R666" s="165">
        <v>9623.4269199999999</v>
      </c>
    </row>
    <row r="667" spans="1:18" ht="13.2">
      <c r="A667" s="166"/>
      <c r="B667" s="166"/>
      <c r="C667" s="162" t="s">
        <v>322</v>
      </c>
      <c r="D667" s="162" t="s">
        <v>323</v>
      </c>
      <c r="E667" s="162">
        <v>89</v>
      </c>
      <c r="F667" s="163">
        <v>0</v>
      </c>
      <c r="G667" s="164">
        <v>0</v>
      </c>
      <c r="H667" s="164">
        <v>0</v>
      </c>
      <c r="I667" s="164">
        <v>72.590820000000008</v>
      </c>
      <c r="J667" s="164">
        <v>0</v>
      </c>
      <c r="K667" s="164">
        <v>72.590820000000008</v>
      </c>
      <c r="L667" s="164">
        <v>83.761470000000003</v>
      </c>
      <c r="M667" s="164">
        <v>0</v>
      </c>
      <c r="N667" s="164">
        <v>83.761470000000003</v>
      </c>
      <c r="O667" s="164">
        <v>156.35229000000001</v>
      </c>
      <c r="P667" s="164">
        <v>4018.8617200000003</v>
      </c>
      <c r="Q667" s="164">
        <v>0</v>
      </c>
      <c r="R667" s="165">
        <v>4018.8617200000003</v>
      </c>
    </row>
    <row r="668" spans="1:18" ht="13.2">
      <c r="A668" s="166"/>
      <c r="B668" s="166"/>
      <c r="C668" s="162" t="s">
        <v>233</v>
      </c>
      <c r="D668" s="162" t="s">
        <v>233</v>
      </c>
      <c r="E668" s="162">
        <v>78</v>
      </c>
      <c r="F668" s="163">
        <v>0</v>
      </c>
      <c r="G668" s="164">
        <v>0</v>
      </c>
      <c r="H668" s="164">
        <v>0</v>
      </c>
      <c r="I668" s="164">
        <v>63.934170000000002</v>
      </c>
      <c r="J668" s="164">
        <v>0</v>
      </c>
      <c r="K668" s="164">
        <v>63.934170000000002</v>
      </c>
      <c r="L668" s="164">
        <v>28.753060000000001</v>
      </c>
      <c r="M668" s="164">
        <v>0</v>
      </c>
      <c r="N668" s="164">
        <v>28.753060000000001</v>
      </c>
      <c r="O668" s="164">
        <v>92.68723</v>
      </c>
      <c r="P668" s="164">
        <v>5798.0179699999999</v>
      </c>
      <c r="Q668" s="164">
        <v>0</v>
      </c>
      <c r="R668" s="165">
        <v>5798.0179699999999</v>
      </c>
    </row>
    <row r="669" spans="1:18" ht="13.2">
      <c r="A669" s="166"/>
      <c r="B669" s="166"/>
      <c r="C669" s="162" t="s">
        <v>234</v>
      </c>
      <c r="D669" s="162" t="s">
        <v>235</v>
      </c>
      <c r="E669" s="162">
        <v>79</v>
      </c>
      <c r="F669" s="163">
        <v>0</v>
      </c>
      <c r="G669" s="164">
        <v>0</v>
      </c>
      <c r="H669" s="164">
        <v>0</v>
      </c>
      <c r="I669" s="164">
        <v>122.25784</v>
      </c>
      <c r="J669" s="164">
        <v>0</v>
      </c>
      <c r="K669" s="164">
        <v>122.25784</v>
      </c>
      <c r="L669" s="164">
        <v>96.863860000000003</v>
      </c>
      <c r="M669" s="164">
        <v>0</v>
      </c>
      <c r="N669" s="164">
        <v>96.863860000000003</v>
      </c>
      <c r="O669" s="164">
        <v>219.1217</v>
      </c>
      <c r="P669" s="164">
        <v>6939.7730999999994</v>
      </c>
      <c r="Q669" s="164">
        <v>0</v>
      </c>
      <c r="R669" s="165">
        <v>6939.7730999999994</v>
      </c>
    </row>
    <row r="670" spans="1:18" ht="13.2">
      <c r="A670" s="166"/>
      <c r="B670" s="166"/>
      <c r="C670" s="162" t="s">
        <v>236</v>
      </c>
      <c r="D670" s="162" t="s">
        <v>237</v>
      </c>
      <c r="E670" s="162">
        <v>77</v>
      </c>
      <c r="F670" s="163">
        <v>0</v>
      </c>
      <c r="G670" s="164">
        <v>0</v>
      </c>
      <c r="H670" s="164">
        <v>0</v>
      </c>
      <c r="I670" s="164">
        <v>575.3039399999999</v>
      </c>
      <c r="J670" s="164">
        <v>1.74E-3</v>
      </c>
      <c r="K670" s="164">
        <v>575.30568000000005</v>
      </c>
      <c r="L670" s="164">
        <v>1074.76063</v>
      </c>
      <c r="M670" s="164">
        <v>0</v>
      </c>
      <c r="N670" s="164">
        <v>1074.76063</v>
      </c>
      <c r="O670" s="164">
        <v>1650.0663100000002</v>
      </c>
      <c r="P670" s="164">
        <v>6458.4328800000003</v>
      </c>
      <c r="Q670" s="164">
        <v>0</v>
      </c>
      <c r="R670" s="165">
        <v>6458.4328800000003</v>
      </c>
    </row>
    <row r="671" spans="1:18" ht="13.2">
      <c r="A671" s="166"/>
      <c r="B671" s="162" t="s">
        <v>9</v>
      </c>
      <c r="C671" s="162" t="s">
        <v>238</v>
      </c>
      <c r="D671" s="162" t="s">
        <v>238</v>
      </c>
      <c r="E671" s="162">
        <v>66</v>
      </c>
      <c r="F671" s="163">
        <v>0</v>
      </c>
      <c r="G671" s="164">
        <v>0</v>
      </c>
      <c r="H671" s="164">
        <v>0</v>
      </c>
      <c r="I671" s="164">
        <v>1953.9073999999998</v>
      </c>
      <c r="J671" s="164">
        <v>11.384270000000001</v>
      </c>
      <c r="K671" s="164">
        <v>1965.2916699999998</v>
      </c>
      <c r="L671" s="164">
        <v>2350.7089000000001</v>
      </c>
      <c r="M671" s="164">
        <v>2.325E-2</v>
      </c>
      <c r="N671" s="164">
        <v>2350.7321499999998</v>
      </c>
      <c r="O671" s="164">
        <v>4316.0238200000003</v>
      </c>
      <c r="P671" s="164">
        <v>11699.369480000001</v>
      </c>
      <c r="Q671" s="164">
        <v>0</v>
      </c>
      <c r="R671" s="165">
        <v>11699.369480000001</v>
      </c>
    </row>
    <row r="672" spans="1:18" ht="13.2">
      <c r="A672" s="166"/>
      <c r="B672" s="166"/>
      <c r="C672" s="162" t="s">
        <v>239</v>
      </c>
      <c r="D672" s="162" t="s">
        <v>324</v>
      </c>
      <c r="E672" s="162">
        <v>51</v>
      </c>
      <c r="F672" s="163">
        <v>0</v>
      </c>
      <c r="G672" s="164">
        <v>0</v>
      </c>
      <c r="H672" s="164">
        <v>0</v>
      </c>
      <c r="I672" s="164">
        <v>499.71503000000001</v>
      </c>
      <c r="J672" s="164">
        <v>6.3079999999999997E-2</v>
      </c>
      <c r="K672" s="164">
        <v>499.77810999999997</v>
      </c>
      <c r="L672" s="164">
        <v>249.56166000000002</v>
      </c>
      <c r="M672" s="164">
        <v>2.5000000000000001E-3</v>
      </c>
      <c r="N672" s="164">
        <v>249.56416000000002</v>
      </c>
      <c r="O672" s="164">
        <v>749.34226999999998</v>
      </c>
      <c r="P672" s="164">
        <v>4763.5194099999999</v>
      </c>
      <c r="Q672" s="164">
        <v>0</v>
      </c>
      <c r="R672" s="165">
        <v>4763.5194099999999</v>
      </c>
    </row>
    <row r="673" spans="1:18" ht="13.2">
      <c r="A673" s="166"/>
      <c r="B673" s="166"/>
      <c r="C673" s="162" t="s">
        <v>325</v>
      </c>
      <c r="D673" s="162" t="s">
        <v>326</v>
      </c>
      <c r="E673" s="162">
        <v>60</v>
      </c>
      <c r="F673" s="163">
        <v>0</v>
      </c>
      <c r="G673" s="164">
        <v>0</v>
      </c>
      <c r="H673" s="164">
        <v>0</v>
      </c>
      <c r="I673" s="164">
        <v>4400.1147000000001</v>
      </c>
      <c r="J673" s="164">
        <v>234.05787000000001</v>
      </c>
      <c r="K673" s="164">
        <v>4634.1725700000006</v>
      </c>
      <c r="L673" s="164">
        <v>6488.1318600000004</v>
      </c>
      <c r="M673" s="164">
        <v>9.9040000000000003E-2</v>
      </c>
      <c r="N673" s="164">
        <v>6488.2309000000005</v>
      </c>
      <c r="O673" s="164">
        <v>11122.403470000001</v>
      </c>
      <c r="P673" s="164">
        <v>8541.516810000001</v>
      </c>
      <c r="Q673" s="164">
        <v>0</v>
      </c>
      <c r="R673" s="165">
        <v>8541.516810000001</v>
      </c>
    </row>
    <row r="674" spans="1:18" ht="13.2">
      <c r="A674" s="166"/>
      <c r="B674" s="166"/>
      <c r="C674" s="162" t="s">
        <v>9</v>
      </c>
      <c r="D674" s="162" t="s">
        <v>9</v>
      </c>
      <c r="E674" s="162">
        <v>40</v>
      </c>
      <c r="F674" s="163">
        <v>0</v>
      </c>
      <c r="G674" s="164">
        <v>0</v>
      </c>
      <c r="H674" s="164">
        <v>0</v>
      </c>
      <c r="I674" s="164">
        <v>6113.8064000000004</v>
      </c>
      <c r="J674" s="164">
        <v>1140.1175800000001</v>
      </c>
      <c r="K674" s="164">
        <v>7253.9239800000005</v>
      </c>
      <c r="L674" s="164">
        <v>28737.00561</v>
      </c>
      <c r="M674" s="164">
        <v>919.50288</v>
      </c>
      <c r="N674" s="164">
        <v>29656.50849</v>
      </c>
      <c r="O674" s="164">
        <v>36910.43247</v>
      </c>
      <c r="P674" s="164">
        <v>22075.728210000001</v>
      </c>
      <c r="Q674" s="164">
        <v>0</v>
      </c>
      <c r="R674" s="165">
        <v>22075.728210000001</v>
      </c>
    </row>
    <row r="675" spans="1:18" ht="13.2">
      <c r="A675" s="166"/>
      <c r="B675" s="166"/>
      <c r="C675" s="166"/>
      <c r="D675" s="166"/>
      <c r="E675" s="167">
        <v>70</v>
      </c>
      <c r="F675" s="168">
        <v>0</v>
      </c>
      <c r="G675" s="120">
        <v>0</v>
      </c>
      <c r="H675" s="120">
        <v>0</v>
      </c>
      <c r="I675" s="120">
        <v>13402.6633</v>
      </c>
      <c r="J675" s="120">
        <v>3876.4825699999997</v>
      </c>
      <c r="K675" s="120">
        <v>17279.14587</v>
      </c>
      <c r="L675" s="120">
        <v>53937.081549999995</v>
      </c>
      <c r="M675" s="120">
        <v>2590.5725400000001</v>
      </c>
      <c r="N675" s="120">
        <v>56527.654090000004</v>
      </c>
      <c r="O675" s="120">
        <v>73806.799959999989</v>
      </c>
      <c r="P675" s="120">
        <v>35818.586590000006</v>
      </c>
      <c r="Q675" s="120">
        <v>0</v>
      </c>
      <c r="R675" s="169">
        <v>35818.586590000006</v>
      </c>
    </row>
    <row r="676" spans="1:18" ht="13.2">
      <c r="A676" s="166"/>
      <c r="B676" s="166"/>
      <c r="C676" s="166"/>
      <c r="D676" s="162" t="s">
        <v>203</v>
      </c>
      <c r="E676" s="162">
        <v>42</v>
      </c>
      <c r="F676" s="163">
        <v>0</v>
      </c>
      <c r="G676" s="164">
        <v>0</v>
      </c>
      <c r="H676" s="164">
        <v>0</v>
      </c>
      <c r="I676" s="164">
        <v>1833.3637800000001</v>
      </c>
      <c r="J676" s="164">
        <v>60.765599999999999</v>
      </c>
      <c r="K676" s="164">
        <v>1894.1293799999999</v>
      </c>
      <c r="L676" s="164">
        <v>1724.22165</v>
      </c>
      <c r="M676" s="164">
        <v>2.3100000000000002E-2</v>
      </c>
      <c r="N676" s="164">
        <v>1724.2447500000001</v>
      </c>
      <c r="O676" s="164">
        <v>3618.3741299999997</v>
      </c>
      <c r="P676" s="164">
        <v>12020.14098</v>
      </c>
      <c r="Q676" s="164">
        <v>0</v>
      </c>
      <c r="R676" s="165">
        <v>12020.14098</v>
      </c>
    </row>
    <row r="677" spans="1:18" ht="13.2">
      <c r="A677" s="166"/>
      <c r="B677" s="166"/>
      <c r="C677" s="166"/>
      <c r="D677" s="162" t="s">
        <v>241</v>
      </c>
      <c r="E677" s="162">
        <v>46</v>
      </c>
      <c r="F677" s="163">
        <v>0</v>
      </c>
      <c r="G677" s="164">
        <v>0</v>
      </c>
      <c r="H677" s="164">
        <v>0</v>
      </c>
      <c r="I677" s="164">
        <v>6255.3555700000006</v>
      </c>
      <c r="J677" s="164">
        <v>363.14595000000003</v>
      </c>
      <c r="K677" s="164">
        <v>6618.5015199999998</v>
      </c>
      <c r="L677" s="164">
        <v>8368.9986100000006</v>
      </c>
      <c r="M677" s="164">
        <v>174.32912999999999</v>
      </c>
      <c r="N677" s="164">
        <v>8543.3277400000006</v>
      </c>
      <c r="O677" s="164">
        <v>15161.82926</v>
      </c>
      <c r="P677" s="164">
        <v>19133.144</v>
      </c>
      <c r="Q677" s="164">
        <v>0</v>
      </c>
      <c r="R677" s="165">
        <v>19133.144</v>
      </c>
    </row>
    <row r="678" spans="1:18" ht="13.2">
      <c r="A678" s="166"/>
      <c r="B678" s="166"/>
      <c r="C678" s="162" t="s">
        <v>327</v>
      </c>
      <c r="D678" s="162" t="s">
        <v>327</v>
      </c>
      <c r="E678" s="162">
        <v>55</v>
      </c>
      <c r="F678" s="163">
        <v>0</v>
      </c>
      <c r="G678" s="164">
        <v>0</v>
      </c>
      <c r="H678" s="164">
        <v>0</v>
      </c>
      <c r="I678" s="164">
        <v>1338.39354</v>
      </c>
      <c r="J678" s="164">
        <v>94.09902000000001</v>
      </c>
      <c r="K678" s="164">
        <v>1432.4925600000001</v>
      </c>
      <c r="L678" s="164">
        <v>2950.47334</v>
      </c>
      <c r="M678" s="164">
        <v>7.6011000000000006</v>
      </c>
      <c r="N678" s="164">
        <v>2958.0744399999999</v>
      </c>
      <c r="O678" s="164">
        <v>4390.567</v>
      </c>
      <c r="P678" s="164">
        <v>8776.1057400000009</v>
      </c>
      <c r="Q678" s="164">
        <v>0</v>
      </c>
      <c r="R678" s="165">
        <v>8776.1057400000009</v>
      </c>
    </row>
    <row r="679" spans="1:18" ht="13.2">
      <c r="A679" s="166"/>
      <c r="B679" s="166"/>
      <c r="C679" s="162" t="s">
        <v>287</v>
      </c>
      <c r="D679" s="162" t="s">
        <v>288</v>
      </c>
      <c r="E679" s="162">
        <v>71</v>
      </c>
      <c r="F679" s="163">
        <v>0</v>
      </c>
      <c r="G679" s="164">
        <v>0</v>
      </c>
      <c r="H679" s="164">
        <v>0</v>
      </c>
      <c r="I679" s="164">
        <v>10660.390089999999</v>
      </c>
      <c r="J679" s="164">
        <v>537.33412999999996</v>
      </c>
      <c r="K679" s="164">
        <v>11197.72422</v>
      </c>
      <c r="L679" s="164">
        <v>16403.368730000002</v>
      </c>
      <c r="M679" s="164">
        <v>113.7325</v>
      </c>
      <c r="N679" s="164">
        <v>16517.10123</v>
      </c>
      <c r="O679" s="164">
        <v>27714.82545</v>
      </c>
      <c r="P679" s="164">
        <v>8098.8698899999999</v>
      </c>
      <c r="Q679" s="164">
        <v>0.73812</v>
      </c>
      <c r="R679" s="165">
        <v>8099.6080099999999</v>
      </c>
    </row>
    <row r="680" spans="1:18" ht="13.2">
      <c r="A680" s="166"/>
      <c r="B680" s="166"/>
      <c r="C680" s="166"/>
      <c r="D680" s="162" t="s">
        <v>328</v>
      </c>
      <c r="E680" s="162">
        <v>72</v>
      </c>
      <c r="F680" s="163">
        <v>0</v>
      </c>
      <c r="G680" s="164">
        <v>0</v>
      </c>
      <c r="H680" s="164">
        <v>0</v>
      </c>
      <c r="I680" s="164">
        <v>1785.1142</v>
      </c>
      <c r="J680" s="164">
        <v>1.45079</v>
      </c>
      <c r="K680" s="164">
        <v>1786.5649900000001</v>
      </c>
      <c r="L680" s="164">
        <v>1480.61429</v>
      </c>
      <c r="M680" s="164">
        <v>1.1949999999999999E-2</v>
      </c>
      <c r="N680" s="164">
        <v>1480.6262400000001</v>
      </c>
      <c r="O680" s="164">
        <v>3267.1912299999999</v>
      </c>
      <c r="P680" s="164">
        <v>2517.94767</v>
      </c>
      <c r="Q680" s="164">
        <v>0</v>
      </c>
      <c r="R680" s="165">
        <v>2517.94767</v>
      </c>
    </row>
    <row r="681" spans="1:18" ht="13.2">
      <c r="A681" s="166"/>
      <c r="B681" s="166"/>
      <c r="C681" s="162" t="s">
        <v>242</v>
      </c>
      <c r="D681" s="162" t="s">
        <v>243</v>
      </c>
      <c r="E681" s="162">
        <v>67</v>
      </c>
      <c r="F681" s="163">
        <v>0</v>
      </c>
      <c r="G681" s="164">
        <v>0</v>
      </c>
      <c r="H681" s="164">
        <v>0</v>
      </c>
      <c r="I681" s="164">
        <v>2678.7271499999997</v>
      </c>
      <c r="J681" s="164">
        <v>9.5839200000000009</v>
      </c>
      <c r="K681" s="164">
        <v>2688.3110699999997</v>
      </c>
      <c r="L681" s="164">
        <v>1971.6577</v>
      </c>
      <c r="M681" s="164">
        <v>1.2900000000000001E-3</v>
      </c>
      <c r="N681" s="164">
        <v>1971.6589899999999</v>
      </c>
      <c r="O681" s="164">
        <v>4659.9700599999996</v>
      </c>
      <c r="P681" s="164">
        <v>6727.6329599999999</v>
      </c>
      <c r="Q681" s="164">
        <v>0</v>
      </c>
      <c r="R681" s="165">
        <v>6727.6329599999999</v>
      </c>
    </row>
    <row r="682" spans="1:18" ht="13.2">
      <c r="A682" s="166"/>
      <c r="B682" s="166"/>
      <c r="C682" s="162" t="s">
        <v>244</v>
      </c>
      <c r="D682" s="162" t="s">
        <v>244</v>
      </c>
      <c r="E682" s="162">
        <v>49</v>
      </c>
      <c r="F682" s="163">
        <v>0</v>
      </c>
      <c r="G682" s="164">
        <v>0</v>
      </c>
      <c r="H682" s="164">
        <v>0</v>
      </c>
      <c r="I682" s="164">
        <v>2795.9509800000001</v>
      </c>
      <c r="J682" s="164">
        <v>138.98785000000001</v>
      </c>
      <c r="K682" s="164">
        <v>2934.9388300000001</v>
      </c>
      <c r="L682" s="164">
        <v>6689.4084499999999</v>
      </c>
      <c r="M682" s="164">
        <v>8.2189999999999999E-2</v>
      </c>
      <c r="N682" s="164">
        <v>6689.49064</v>
      </c>
      <c r="O682" s="164">
        <v>9624.4294700000009</v>
      </c>
      <c r="P682" s="164">
        <v>9184.8386499999997</v>
      </c>
      <c r="Q682" s="164">
        <v>0</v>
      </c>
      <c r="R682" s="165">
        <v>9184.8386499999997</v>
      </c>
    </row>
    <row r="683" spans="1:18" ht="13.2">
      <c r="A683" s="166"/>
      <c r="B683" s="166"/>
      <c r="C683" s="162" t="s">
        <v>329</v>
      </c>
      <c r="D683" s="162" t="s">
        <v>330</v>
      </c>
      <c r="E683" s="162">
        <v>68</v>
      </c>
      <c r="F683" s="163">
        <v>0</v>
      </c>
      <c r="G683" s="164">
        <v>0</v>
      </c>
      <c r="H683" s="164">
        <v>0</v>
      </c>
      <c r="I683" s="164">
        <v>802.11992000000009</v>
      </c>
      <c r="J683" s="164">
        <v>7.4990000000000001E-2</v>
      </c>
      <c r="K683" s="164">
        <v>802.19491000000005</v>
      </c>
      <c r="L683" s="164">
        <v>673.16624999999999</v>
      </c>
      <c r="M683" s="164">
        <v>1.5699999999999999E-2</v>
      </c>
      <c r="N683" s="164">
        <v>673.18194999999992</v>
      </c>
      <c r="O683" s="164">
        <v>1475.3768600000001</v>
      </c>
      <c r="P683" s="164">
        <v>10197.69068</v>
      </c>
      <c r="Q683" s="164">
        <v>0</v>
      </c>
      <c r="R683" s="165">
        <v>10197.69068</v>
      </c>
    </row>
    <row r="684" spans="1:18" ht="13.2">
      <c r="A684" s="166"/>
      <c r="B684" s="166"/>
      <c r="C684" s="162" t="s">
        <v>331</v>
      </c>
      <c r="D684" s="162" t="s">
        <v>331</v>
      </c>
      <c r="E684" s="162">
        <v>74</v>
      </c>
      <c r="F684" s="163">
        <v>0</v>
      </c>
      <c r="G684" s="164">
        <v>0</v>
      </c>
      <c r="H684" s="164">
        <v>0</v>
      </c>
      <c r="I684" s="164">
        <v>338.41197</v>
      </c>
      <c r="J684" s="164">
        <v>0</v>
      </c>
      <c r="K684" s="164">
        <v>338.41197</v>
      </c>
      <c r="L684" s="164">
        <v>241.83582999999999</v>
      </c>
      <c r="M684" s="164">
        <v>0</v>
      </c>
      <c r="N684" s="164">
        <v>241.83582999999999</v>
      </c>
      <c r="O684" s="164">
        <v>580.2478000000001</v>
      </c>
      <c r="P684" s="164">
        <v>4563.6624900000006</v>
      </c>
      <c r="Q684" s="164">
        <v>0</v>
      </c>
      <c r="R684" s="165">
        <v>4563.6624900000006</v>
      </c>
    </row>
    <row r="685" spans="1:18" ht="13.2">
      <c r="A685" s="166"/>
      <c r="B685" s="166"/>
      <c r="C685" s="166"/>
      <c r="D685" s="162" t="s">
        <v>332</v>
      </c>
      <c r="E685" s="162">
        <v>101</v>
      </c>
      <c r="F685" s="163">
        <v>0</v>
      </c>
      <c r="G685" s="164">
        <v>0</v>
      </c>
      <c r="H685" s="164">
        <v>0</v>
      </c>
      <c r="I685" s="164">
        <v>110.90872999999999</v>
      </c>
      <c r="J685" s="164">
        <v>0</v>
      </c>
      <c r="K685" s="164">
        <v>110.90872999999999</v>
      </c>
      <c r="L685" s="164">
        <v>1.03894</v>
      </c>
      <c r="M685" s="164">
        <v>0</v>
      </c>
      <c r="N685" s="164">
        <v>1.03894</v>
      </c>
      <c r="O685" s="164">
        <v>111.94767</v>
      </c>
      <c r="P685" s="164">
        <v>3067.8918900000003</v>
      </c>
      <c r="Q685" s="164">
        <v>0</v>
      </c>
      <c r="R685" s="165">
        <v>3067.8918900000003</v>
      </c>
    </row>
    <row r="686" spans="1:18" ht="13.2">
      <c r="A686" s="166"/>
      <c r="B686" s="166"/>
      <c r="C686" s="162" t="s">
        <v>333</v>
      </c>
      <c r="D686" s="162" t="s">
        <v>333</v>
      </c>
      <c r="E686" s="162">
        <v>88</v>
      </c>
      <c r="F686" s="163">
        <v>0</v>
      </c>
      <c r="G686" s="164">
        <v>0</v>
      </c>
      <c r="H686" s="164">
        <v>0</v>
      </c>
      <c r="I686" s="164">
        <v>453.25283000000002</v>
      </c>
      <c r="J686" s="164">
        <v>0</v>
      </c>
      <c r="K686" s="164">
        <v>453.25283000000002</v>
      </c>
      <c r="L686" s="164">
        <v>184.94049999999999</v>
      </c>
      <c r="M686" s="164">
        <v>2.9999999999999997E-4</v>
      </c>
      <c r="N686" s="164">
        <v>184.9408</v>
      </c>
      <c r="O686" s="164">
        <v>638.19362999999998</v>
      </c>
      <c r="P686" s="164">
        <v>5720.3651799999998</v>
      </c>
      <c r="Q686" s="164">
        <v>0</v>
      </c>
      <c r="R686" s="165">
        <v>5720.3651799999998</v>
      </c>
    </row>
    <row r="687" spans="1:18" ht="13.2">
      <c r="A687" s="166"/>
      <c r="B687" s="166"/>
      <c r="C687" s="166"/>
      <c r="D687" s="162" t="s">
        <v>334</v>
      </c>
      <c r="E687" s="162">
        <v>100</v>
      </c>
      <c r="F687" s="163">
        <v>0</v>
      </c>
      <c r="G687" s="164">
        <v>0</v>
      </c>
      <c r="H687" s="164">
        <v>0</v>
      </c>
      <c r="I687" s="164">
        <v>149.60346999999999</v>
      </c>
      <c r="J687" s="164">
        <v>0</v>
      </c>
      <c r="K687" s="164">
        <v>149.60346999999999</v>
      </c>
      <c r="L687" s="164">
        <v>67.806550000000001</v>
      </c>
      <c r="M687" s="164">
        <v>0</v>
      </c>
      <c r="N687" s="164">
        <v>67.806550000000001</v>
      </c>
      <c r="O687" s="164">
        <v>217.41002</v>
      </c>
      <c r="P687" s="164">
        <v>2737.9972000000002</v>
      </c>
      <c r="Q687" s="164">
        <v>0</v>
      </c>
      <c r="R687" s="165">
        <v>2737.9972000000002</v>
      </c>
    </row>
    <row r="688" spans="1:18" ht="13.2">
      <c r="A688" s="166"/>
      <c r="B688" s="162" t="s">
        <v>10</v>
      </c>
      <c r="C688" s="162" t="s">
        <v>10</v>
      </c>
      <c r="D688" s="162" t="s">
        <v>10</v>
      </c>
      <c r="E688" s="162">
        <v>93</v>
      </c>
      <c r="F688" s="163">
        <v>0</v>
      </c>
      <c r="G688" s="164">
        <v>0</v>
      </c>
      <c r="H688" s="164">
        <v>0</v>
      </c>
      <c r="I688" s="164">
        <v>122.12403999999999</v>
      </c>
      <c r="J688" s="164">
        <v>0</v>
      </c>
      <c r="K688" s="164">
        <v>122.12403999999999</v>
      </c>
      <c r="L688" s="164">
        <v>179.48426999999998</v>
      </c>
      <c r="M688" s="164">
        <v>0</v>
      </c>
      <c r="N688" s="164">
        <v>179.48426999999998</v>
      </c>
      <c r="O688" s="164">
        <v>301.60831000000002</v>
      </c>
      <c r="P688" s="164">
        <v>2862.63231</v>
      </c>
      <c r="Q688" s="164">
        <v>0</v>
      </c>
      <c r="R688" s="165">
        <v>2862.63231</v>
      </c>
    </row>
    <row r="689" spans="1:18" ht="13.2">
      <c r="A689" s="166"/>
      <c r="B689" s="162" t="s">
        <v>12</v>
      </c>
      <c r="C689" s="162" t="s">
        <v>12</v>
      </c>
      <c r="D689" s="162" t="s">
        <v>12</v>
      </c>
      <c r="E689" s="162">
        <v>96</v>
      </c>
      <c r="F689" s="163">
        <v>0</v>
      </c>
      <c r="G689" s="164">
        <v>0</v>
      </c>
      <c r="H689" s="164">
        <v>0</v>
      </c>
      <c r="I689" s="164">
        <v>77.624250000000004</v>
      </c>
      <c r="J689" s="164">
        <v>26.907080000000001</v>
      </c>
      <c r="K689" s="164">
        <v>104.53133</v>
      </c>
      <c r="L689" s="164">
        <v>1907.1801499999999</v>
      </c>
      <c r="M689" s="164">
        <v>0</v>
      </c>
      <c r="N689" s="164">
        <v>1907.1801499999999</v>
      </c>
      <c r="O689" s="164">
        <v>2011.7114799999999</v>
      </c>
      <c r="P689" s="164">
        <v>8901.5378000000001</v>
      </c>
      <c r="Q689" s="164">
        <v>0</v>
      </c>
      <c r="R689" s="165">
        <v>8901.5378000000001</v>
      </c>
    </row>
    <row r="690" spans="1:18" ht="13.2">
      <c r="A690" s="166"/>
      <c r="B690" s="166"/>
      <c r="C690" s="162" t="s">
        <v>123</v>
      </c>
      <c r="D690" s="162" t="s">
        <v>123</v>
      </c>
      <c r="E690" s="162">
        <v>91</v>
      </c>
      <c r="F690" s="163">
        <v>0</v>
      </c>
      <c r="G690" s="164">
        <v>0</v>
      </c>
      <c r="H690" s="164">
        <v>0</v>
      </c>
      <c r="I690" s="164">
        <v>290.37059999999997</v>
      </c>
      <c r="J690" s="164">
        <v>33.504820000000002</v>
      </c>
      <c r="K690" s="164">
        <v>323.87541999999996</v>
      </c>
      <c r="L690" s="164">
        <v>482.97204999999997</v>
      </c>
      <c r="M690" s="164">
        <v>0</v>
      </c>
      <c r="N690" s="164">
        <v>482.97204999999997</v>
      </c>
      <c r="O690" s="164">
        <v>806.84746999999993</v>
      </c>
      <c r="P690" s="164">
        <v>4135.4459100000004</v>
      </c>
      <c r="Q690" s="164">
        <v>0</v>
      </c>
      <c r="R690" s="165">
        <v>4135.4459100000004</v>
      </c>
    </row>
    <row r="691" spans="1:18" ht="13.2">
      <c r="A691" s="166"/>
      <c r="B691" s="162" t="s">
        <v>125</v>
      </c>
      <c r="C691" s="162" t="s">
        <v>128</v>
      </c>
      <c r="D691" s="162" t="s">
        <v>129</v>
      </c>
      <c r="E691" s="162">
        <v>73</v>
      </c>
      <c r="F691" s="163">
        <v>0</v>
      </c>
      <c r="G691" s="164">
        <v>0</v>
      </c>
      <c r="H691" s="164">
        <v>0</v>
      </c>
      <c r="I691" s="164">
        <v>462.10721000000001</v>
      </c>
      <c r="J691" s="164">
        <v>1.54895</v>
      </c>
      <c r="K691" s="164">
        <v>463.65616</v>
      </c>
      <c r="L691" s="164">
        <v>1772.72109</v>
      </c>
      <c r="M691" s="164">
        <v>0.44324999999999998</v>
      </c>
      <c r="N691" s="164">
        <v>1773.16434</v>
      </c>
      <c r="O691" s="164">
        <v>2236.8204999999998</v>
      </c>
      <c r="P691" s="164">
        <v>4862.8991399999995</v>
      </c>
      <c r="Q691" s="164">
        <v>0</v>
      </c>
      <c r="R691" s="165">
        <v>4862.8991399999995</v>
      </c>
    </row>
    <row r="692" spans="1:18" ht="13.2">
      <c r="A692" s="166"/>
      <c r="B692" s="162" t="s">
        <v>14</v>
      </c>
      <c r="C692" s="162" t="s">
        <v>205</v>
      </c>
      <c r="D692" s="162" t="s">
        <v>206</v>
      </c>
      <c r="E692" s="162">
        <v>83</v>
      </c>
      <c r="F692" s="163">
        <v>0</v>
      </c>
      <c r="G692" s="164">
        <v>0</v>
      </c>
      <c r="H692" s="164">
        <v>0</v>
      </c>
      <c r="I692" s="164">
        <v>159.82374999999999</v>
      </c>
      <c r="J692" s="164">
        <v>0</v>
      </c>
      <c r="K692" s="164">
        <v>159.82374999999999</v>
      </c>
      <c r="L692" s="164">
        <v>100.59600999999999</v>
      </c>
      <c r="M692" s="164">
        <v>6.5199999999999998E-3</v>
      </c>
      <c r="N692" s="164">
        <v>100.60253</v>
      </c>
      <c r="O692" s="164">
        <v>260.42628000000002</v>
      </c>
      <c r="P692" s="164">
        <v>9120.6770799999995</v>
      </c>
      <c r="Q692" s="164">
        <v>0</v>
      </c>
      <c r="R692" s="165">
        <v>9120.6770799999995</v>
      </c>
    </row>
    <row r="693" spans="1:18" ht="13.2">
      <c r="A693" s="166"/>
      <c r="B693" s="166"/>
      <c r="C693" s="162" t="s">
        <v>133</v>
      </c>
      <c r="D693" s="162" t="s">
        <v>134</v>
      </c>
      <c r="E693" s="162">
        <v>84</v>
      </c>
      <c r="F693" s="163">
        <v>0</v>
      </c>
      <c r="G693" s="164">
        <v>0</v>
      </c>
      <c r="H693" s="164">
        <v>0</v>
      </c>
      <c r="I693" s="164">
        <v>83.59957</v>
      </c>
      <c r="J693" s="164">
        <v>0.82140999999999997</v>
      </c>
      <c r="K693" s="164">
        <v>84.42098</v>
      </c>
      <c r="L693" s="164">
        <v>1360.9841000000001</v>
      </c>
      <c r="M693" s="164">
        <v>9.2899999999999996E-3</v>
      </c>
      <c r="N693" s="164">
        <v>1360.9933899999999</v>
      </c>
      <c r="O693" s="164">
        <v>1445.4143700000002</v>
      </c>
      <c r="P693" s="164">
        <v>6011.6783700000005</v>
      </c>
      <c r="Q693" s="164">
        <v>0</v>
      </c>
      <c r="R693" s="165">
        <v>6011.6783700000005</v>
      </c>
    </row>
    <row r="694" spans="1:18" ht="13.2">
      <c r="A694" s="166"/>
      <c r="B694" s="162" t="s">
        <v>15</v>
      </c>
      <c r="C694" s="162" t="s">
        <v>136</v>
      </c>
      <c r="D694" s="162" t="s">
        <v>137</v>
      </c>
      <c r="E694" s="162">
        <v>85</v>
      </c>
      <c r="F694" s="163">
        <v>0</v>
      </c>
      <c r="G694" s="164">
        <v>0</v>
      </c>
      <c r="H694" s="164">
        <v>0</v>
      </c>
      <c r="I694" s="164">
        <v>34.010449999999999</v>
      </c>
      <c r="J694" s="164">
        <v>0.58386000000000005</v>
      </c>
      <c r="K694" s="164">
        <v>34.59431</v>
      </c>
      <c r="L694" s="164">
        <v>980.17756999999995</v>
      </c>
      <c r="M694" s="164">
        <v>9.8999999999999999E-4</v>
      </c>
      <c r="N694" s="164">
        <v>980.17856000000006</v>
      </c>
      <c r="O694" s="164">
        <v>1014.77287</v>
      </c>
      <c r="P694" s="164">
        <v>3084.0573799999997</v>
      </c>
      <c r="Q694" s="164">
        <v>0</v>
      </c>
      <c r="R694" s="165">
        <v>3084.0573799999997</v>
      </c>
    </row>
    <row r="695" spans="1:18" ht="13.2">
      <c r="A695" s="166"/>
      <c r="B695" s="162" t="s">
        <v>16</v>
      </c>
      <c r="C695" s="162" t="s">
        <v>16</v>
      </c>
      <c r="D695" s="162" t="s">
        <v>155</v>
      </c>
      <c r="E695" s="162">
        <v>45</v>
      </c>
      <c r="F695" s="163">
        <v>0</v>
      </c>
      <c r="G695" s="164">
        <v>0</v>
      </c>
      <c r="H695" s="164">
        <v>0</v>
      </c>
      <c r="I695" s="164">
        <v>4022.87221</v>
      </c>
      <c r="J695" s="164">
        <v>1090.8599400000001</v>
      </c>
      <c r="K695" s="164">
        <v>5113.7321500000007</v>
      </c>
      <c r="L695" s="164">
        <v>111508.13357999999</v>
      </c>
      <c r="M695" s="164">
        <v>3179.4193700000001</v>
      </c>
      <c r="N695" s="164">
        <v>114687.55295</v>
      </c>
      <c r="O695" s="164">
        <v>119801.28509999999</v>
      </c>
      <c r="P695" s="164">
        <v>26793.617819999999</v>
      </c>
      <c r="Q695" s="164">
        <v>365.32294000000002</v>
      </c>
      <c r="R695" s="165">
        <v>27158.940760000001</v>
      </c>
    </row>
    <row r="696" spans="1:18" ht="13.2">
      <c r="A696" s="166"/>
      <c r="B696" s="162" t="s">
        <v>19</v>
      </c>
      <c r="C696" s="162" t="s">
        <v>173</v>
      </c>
      <c r="D696" s="162" t="s">
        <v>173</v>
      </c>
      <c r="E696" s="162">
        <v>94</v>
      </c>
      <c r="F696" s="163">
        <v>0</v>
      </c>
      <c r="G696" s="164">
        <v>0</v>
      </c>
      <c r="H696" s="164">
        <v>0</v>
      </c>
      <c r="I696" s="164">
        <v>219.62720999999999</v>
      </c>
      <c r="J696" s="164">
        <v>0</v>
      </c>
      <c r="K696" s="164">
        <v>219.62720999999999</v>
      </c>
      <c r="L696" s="164">
        <v>517.43002000000001</v>
      </c>
      <c r="M696" s="164">
        <v>0</v>
      </c>
      <c r="N696" s="164">
        <v>517.43002000000001</v>
      </c>
      <c r="O696" s="164">
        <v>737.05723</v>
      </c>
      <c r="P696" s="164">
        <v>4535.6746600000006</v>
      </c>
      <c r="Q696" s="164">
        <v>0</v>
      </c>
      <c r="R696" s="165">
        <v>4535.6746600000006</v>
      </c>
    </row>
    <row r="697" spans="1:18" ht="13.2">
      <c r="A697" s="166"/>
      <c r="B697" s="166"/>
      <c r="C697" s="162" t="s">
        <v>174</v>
      </c>
      <c r="D697" s="162" t="s">
        <v>19</v>
      </c>
      <c r="E697" s="162">
        <v>13</v>
      </c>
      <c r="F697" s="163">
        <v>0</v>
      </c>
      <c r="G697" s="164">
        <v>0</v>
      </c>
      <c r="H697" s="164">
        <v>0</v>
      </c>
      <c r="I697" s="164">
        <v>179.83036999999999</v>
      </c>
      <c r="J697" s="164">
        <v>0.26399</v>
      </c>
      <c r="K697" s="164">
        <v>180.09435999999999</v>
      </c>
      <c r="L697" s="164">
        <v>882.30587000000003</v>
      </c>
      <c r="M697" s="164">
        <v>6.7099999999999998E-3</v>
      </c>
      <c r="N697" s="164">
        <v>882.31257999999991</v>
      </c>
      <c r="O697" s="164">
        <v>1062.4069399999998</v>
      </c>
      <c r="P697" s="164">
        <v>8023.0675499999998</v>
      </c>
      <c r="Q697" s="164">
        <v>0</v>
      </c>
      <c r="R697" s="165">
        <v>8023.0675499999998</v>
      </c>
    </row>
    <row r="698" spans="1:18" ht="13.2">
      <c r="A698" s="166"/>
      <c r="B698" s="162" t="s">
        <v>22</v>
      </c>
      <c r="C698" s="162" t="s">
        <v>335</v>
      </c>
      <c r="D698" s="162" t="s">
        <v>336</v>
      </c>
      <c r="E698" s="162">
        <v>27</v>
      </c>
      <c r="F698" s="163">
        <v>0</v>
      </c>
      <c r="G698" s="164">
        <v>0</v>
      </c>
      <c r="H698" s="164">
        <v>0</v>
      </c>
      <c r="I698" s="164">
        <v>68.839269999999999</v>
      </c>
      <c r="J698" s="164">
        <v>0.43842999999999999</v>
      </c>
      <c r="K698" s="164">
        <v>69.277699999999996</v>
      </c>
      <c r="L698" s="164">
        <v>21.978290000000001</v>
      </c>
      <c r="M698" s="164">
        <v>1.6299999999999999E-3</v>
      </c>
      <c r="N698" s="164">
        <v>21.97992</v>
      </c>
      <c r="O698" s="164">
        <v>91.257619999999989</v>
      </c>
      <c r="P698" s="164">
        <v>3348.2182499999999</v>
      </c>
      <c r="Q698" s="164">
        <v>0</v>
      </c>
      <c r="R698" s="165">
        <v>3348.2182499999999</v>
      </c>
    </row>
    <row r="699" spans="1:18" ht="13.2">
      <c r="A699" s="166"/>
      <c r="B699" s="166"/>
      <c r="C699" s="166"/>
      <c r="D699" s="162" t="s">
        <v>337</v>
      </c>
      <c r="E699" s="162">
        <v>28</v>
      </c>
      <c r="F699" s="163">
        <v>0</v>
      </c>
      <c r="G699" s="164">
        <v>0</v>
      </c>
      <c r="H699" s="164">
        <v>0</v>
      </c>
      <c r="I699" s="164">
        <v>121.74611999999999</v>
      </c>
      <c r="J699" s="164">
        <v>0.17884</v>
      </c>
      <c r="K699" s="164">
        <v>121.92496000000001</v>
      </c>
      <c r="L699" s="164">
        <v>53.461739999999999</v>
      </c>
      <c r="M699" s="164">
        <v>2.6900000000000001E-3</v>
      </c>
      <c r="N699" s="164">
        <v>53.46443</v>
      </c>
      <c r="O699" s="164">
        <v>175.38939000000002</v>
      </c>
      <c r="P699" s="164">
        <v>2446.6214300000001</v>
      </c>
      <c r="Q699" s="164">
        <v>0</v>
      </c>
      <c r="R699" s="165">
        <v>2446.6214300000001</v>
      </c>
    </row>
    <row r="700" spans="1:18" ht="13.2">
      <c r="A700" s="166"/>
      <c r="B700" s="166"/>
      <c r="C700" s="162" t="s">
        <v>338</v>
      </c>
      <c r="D700" s="162" t="s">
        <v>339</v>
      </c>
      <c r="E700" s="162">
        <v>26</v>
      </c>
      <c r="F700" s="163">
        <v>0</v>
      </c>
      <c r="G700" s="164">
        <v>0</v>
      </c>
      <c r="H700" s="164">
        <v>0</v>
      </c>
      <c r="I700" s="164">
        <v>75.5762</v>
      </c>
      <c r="J700" s="164">
        <v>2.128E-2</v>
      </c>
      <c r="K700" s="164">
        <v>75.59747999999999</v>
      </c>
      <c r="L700" s="164">
        <v>40.730379999999997</v>
      </c>
      <c r="M700" s="164">
        <v>7.5499999999999994E-3</v>
      </c>
      <c r="N700" s="164">
        <v>40.737929999999999</v>
      </c>
      <c r="O700" s="164">
        <v>116.33541000000001</v>
      </c>
      <c r="P700" s="164">
        <v>6215.0915199999999</v>
      </c>
      <c r="Q700" s="164">
        <v>0</v>
      </c>
      <c r="R700" s="165">
        <v>6215.0915199999999</v>
      </c>
    </row>
    <row r="701" spans="1:18" ht="13.2">
      <c r="A701" s="166"/>
      <c r="B701" s="166"/>
      <c r="C701" s="162" t="s">
        <v>340</v>
      </c>
      <c r="D701" s="162" t="s">
        <v>341</v>
      </c>
      <c r="E701" s="162">
        <v>59</v>
      </c>
      <c r="F701" s="163">
        <v>0</v>
      </c>
      <c r="G701" s="164">
        <v>0</v>
      </c>
      <c r="H701" s="164">
        <v>0</v>
      </c>
      <c r="I701" s="164">
        <v>468.84596999999997</v>
      </c>
      <c r="J701" s="164">
        <v>0.42884</v>
      </c>
      <c r="K701" s="164">
        <v>469.27481</v>
      </c>
      <c r="L701" s="164">
        <v>213.30182000000002</v>
      </c>
      <c r="M701" s="164">
        <v>2.9999999999999997E-4</v>
      </c>
      <c r="N701" s="164">
        <v>213.30212</v>
      </c>
      <c r="O701" s="164">
        <v>682.57693000000006</v>
      </c>
      <c r="P701" s="164">
        <v>8486.1491400000014</v>
      </c>
      <c r="Q701" s="164">
        <v>0</v>
      </c>
      <c r="R701" s="165">
        <v>8486.1491400000014</v>
      </c>
    </row>
    <row r="702" spans="1:18" ht="13.2">
      <c r="A702" s="166"/>
      <c r="B702" s="166"/>
      <c r="C702" s="162" t="s">
        <v>22</v>
      </c>
      <c r="D702" s="162" t="s">
        <v>22</v>
      </c>
      <c r="E702" s="162">
        <v>58</v>
      </c>
      <c r="F702" s="163">
        <v>0</v>
      </c>
      <c r="G702" s="164">
        <v>0</v>
      </c>
      <c r="H702" s="164">
        <v>0</v>
      </c>
      <c r="I702" s="164">
        <v>273.30919</v>
      </c>
      <c r="J702" s="164">
        <v>50.711539999999999</v>
      </c>
      <c r="K702" s="164">
        <v>324.02072999999996</v>
      </c>
      <c r="L702" s="164">
        <v>574.19849999999997</v>
      </c>
      <c r="M702" s="164">
        <v>23.673549999999999</v>
      </c>
      <c r="N702" s="164">
        <v>597.87205000000006</v>
      </c>
      <c r="O702" s="164">
        <v>921.89278000000002</v>
      </c>
      <c r="P702" s="164">
        <v>4512.3085099999998</v>
      </c>
      <c r="Q702" s="164">
        <v>0</v>
      </c>
      <c r="R702" s="165">
        <v>4512.3085099999998</v>
      </c>
    </row>
    <row r="703" spans="1:18" ht="13.2">
      <c r="A703" s="166"/>
      <c r="B703" s="166"/>
      <c r="C703" s="162" t="s">
        <v>184</v>
      </c>
      <c r="D703" s="162" t="s">
        <v>185</v>
      </c>
      <c r="E703" s="162">
        <v>7</v>
      </c>
      <c r="F703" s="163">
        <v>0</v>
      </c>
      <c r="G703" s="164">
        <v>0</v>
      </c>
      <c r="H703" s="164">
        <v>0</v>
      </c>
      <c r="I703" s="164">
        <v>294.54599999999999</v>
      </c>
      <c r="J703" s="164">
        <v>1.5739400000000001</v>
      </c>
      <c r="K703" s="164">
        <v>296.11993999999999</v>
      </c>
      <c r="L703" s="164">
        <v>294.30879999999996</v>
      </c>
      <c r="M703" s="164">
        <v>5.8399999999999997E-3</v>
      </c>
      <c r="N703" s="164">
        <v>294.31464</v>
      </c>
      <c r="O703" s="164">
        <v>590.43457999999998</v>
      </c>
      <c r="P703" s="164">
        <v>15960.15898</v>
      </c>
      <c r="Q703" s="164">
        <v>0</v>
      </c>
      <c r="R703" s="165">
        <v>15960.15898</v>
      </c>
    </row>
    <row r="704" spans="1:18" ht="13.2">
      <c r="A704" s="166"/>
      <c r="B704" s="166"/>
      <c r="C704" s="162" t="s">
        <v>342</v>
      </c>
      <c r="D704" s="162" t="s">
        <v>342</v>
      </c>
      <c r="E704" s="162">
        <v>56</v>
      </c>
      <c r="F704" s="163">
        <v>0</v>
      </c>
      <c r="G704" s="164">
        <v>0</v>
      </c>
      <c r="H704" s="164">
        <v>0</v>
      </c>
      <c r="I704" s="164">
        <v>169.13032000000001</v>
      </c>
      <c r="J704" s="164">
        <v>0</v>
      </c>
      <c r="K704" s="164">
        <v>169.13032000000001</v>
      </c>
      <c r="L704" s="164">
        <v>48.064790000000002</v>
      </c>
      <c r="M704" s="164">
        <v>4.13E-3</v>
      </c>
      <c r="N704" s="164">
        <v>48.068919999999999</v>
      </c>
      <c r="O704" s="164">
        <v>217.19924</v>
      </c>
      <c r="P704" s="164">
        <v>5178.9044699999995</v>
      </c>
      <c r="Q704" s="164">
        <v>0</v>
      </c>
      <c r="R704" s="165">
        <v>5178.9044699999995</v>
      </c>
    </row>
    <row r="705" spans="1:18" ht="13.2">
      <c r="A705" s="166"/>
      <c r="B705" s="166"/>
      <c r="C705" s="162" t="s">
        <v>343</v>
      </c>
      <c r="D705" s="162" t="s">
        <v>344</v>
      </c>
      <c r="E705" s="162">
        <v>32</v>
      </c>
      <c r="F705" s="163">
        <v>0</v>
      </c>
      <c r="G705" s="164">
        <v>0</v>
      </c>
      <c r="H705" s="164">
        <v>0</v>
      </c>
      <c r="I705" s="164">
        <v>226.40125</v>
      </c>
      <c r="J705" s="164">
        <v>0</v>
      </c>
      <c r="K705" s="164">
        <v>226.40125</v>
      </c>
      <c r="L705" s="164">
        <v>37.349419999999995</v>
      </c>
      <c r="M705" s="164">
        <v>0</v>
      </c>
      <c r="N705" s="164">
        <v>37.349419999999995</v>
      </c>
      <c r="O705" s="164">
        <v>263.75066999999996</v>
      </c>
      <c r="P705" s="164">
        <v>4043.2729100000001</v>
      </c>
      <c r="Q705" s="164">
        <v>0</v>
      </c>
      <c r="R705" s="165">
        <v>4043.2729100000001</v>
      </c>
    </row>
    <row r="706" spans="1:18" ht="13.2">
      <c r="A706" s="166"/>
      <c r="B706" s="162" t="s">
        <v>24</v>
      </c>
      <c r="C706" s="162" t="s">
        <v>24</v>
      </c>
      <c r="D706" s="162" t="s">
        <v>220</v>
      </c>
      <c r="E706" s="162">
        <v>20</v>
      </c>
      <c r="F706" s="163">
        <v>0</v>
      </c>
      <c r="G706" s="164">
        <v>0</v>
      </c>
      <c r="H706" s="164">
        <v>0</v>
      </c>
      <c r="I706" s="164">
        <v>214.01047</v>
      </c>
      <c r="J706" s="164">
        <v>6.7796099999999999</v>
      </c>
      <c r="K706" s="164">
        <v>220.79007999999999</v>
      </c>
      <c r="L706" s="164">
        <v>302.73525000000001</v>
      </c>
      <c r="M706" s="164">
        <v>1.5970000000000002E-2</v>
      </c>
      <c r="N706" s="164">
        <v>302.75121999999999</v>
      </c>
      <c r="O706" s="164">
        <v>523.54129999999998</v>
      </c>
      <c r="P706" s="164">
        <v>8614.4894899999999</v>
      </c>
      <c r="Q706" s="164">
        <v>0</v>
      </c>
      <c r="R706" s="165">
        <v>8614.4894899999999</v>
      </c>
    </row>
    <row r="707" spans="1:18" ht="13.2">
      <c r="A707" s="166"/>
      <c r="B707" s="166"/>
      <c r="C707" s="166"/>
      <c r="D707" s="162" t="s">
        <v>24</v>
      </c>
      <c r="E707" s="162">
        <v>6</v>
      </c>
      <c r="F707" s="163">
        <v>0</v>
      </c>
      <c r="G707" s="164">
        <v>0</v>
      </c>
      <c r="H707" s="164">
        <v>0</v>
      </c>
      <c r="I707" s="164">
        <v>280.55378999999999</v>
      </c>
      <c r="J707" s="164">
        <v>10.195589999999999</v>
      </c>
      <c r="K707" s="164">
        <v>290.74938000000003</v>
      </c>
      <c r="L707" s="164">
        <v>2850.31315</v>
      </c>
      <c r="M707" s="164">
        <v>26.765040000000003</v>
      </c>
      <c r="N707" s="164">
        <v>2877.0781899999997</v>
      </c>
      <c r="O707" s="164">
        <v>3167.8275699999999</v>
      </c>
      <c r="P707" s="164">
        <v>11049.735210000001</v>
      </c>
      <c r="Q707" s="164">
        <v>0</v>
      </c>
      <c r="R707" s="165">
        <v>11049.735210000001</v>
      </c>
    </row>
    <row r="708" spans="1:18" ht="13.2">
      <c r="A708" s="162" t="s">
        <v>345</v>
      </c>
      <c r="B708" s="162" t="s">
        <v>16</v>
      </c>
      <c r="C708" s="162" t="s">
        <v>16</v>
      </c>
      <c r="D708" s="162" t="s">
        <v>155</v>
      </c>
      <c r="E708" s="162">
        <v>1</v>
      </c>
      <c r="F708" s="163">
        <v>0</v>
      </c>
      <c r="G708" s="164">
        <v>0</v>
      </c>
      <c r="H708" s="164">
        <v>0</v>
      </c>
      <c r="I708" s="164">
        <v>0</v>
      </c>
      <c r="J708" s="164">
        <v>0</v>
      </c>
      <c r="K708" s="164">
        <v>0</v>
      </c>
      <c r="L708" s="164">
        <v>0</v>
      </c>
      <c r="M708" s="164">
        <v>0</v>
      </c>
      <c r="N708" s="164">
        <v>0</v>
      </c>
      <c r="O708" s="164">
        <v>0</v>
      </c>
      <c r="P708" s="164">
        <v>1037054.2460800001</v>
      </c>
      <c r="Q708" s="164">
        <v>304001.59639999998</v>
      </c>
      <c r="R708" s="165">
        <v>1341055.8424800001</v>
      </c>
    </row>
    <row r="709" spans="1:18" ht="13.2">
      <c r="A709" s="162" t="s">
        <v>346</v>
      </c>
      <c r="B709" s="162" t="s">
        <v>3</v>
      </c>
      <c r="C709" s="162" t="s">
        <v>104</v>
      </c>
      <c r="D709" s="162" t="s">
        <v>105</v>
      </c>
      <c r="E709" s="162">
        <v>33</v>
      </c>
      <c r="F709" s="163">
        <v>0</v>
      </c>
      <c r="G709" s="164">
        <v>0</v>
      </c>
      <c r="H709" s="164">
        <v>0</v>
      </c>
      <c r="I709" s="164">
        <v>0</v>
      </c>
      <c r="J709" s="164">
        <v>0</v>
      </c>
      <c r="K709" s="164">
        <v>0</v>
      </c>
      <c r="L709" s="164">
        <v>0</v>
      </c>
      <c r="M709" s="164">
        <v>0</v>
      </c>
      <c r="N709" s="164">
        <v>0</v>
      </c>
      <c r="O709" s="164">
        <v>0</v>
      </c>
      <c r="P709" s="164">
        <v>28366.60814</v>
      </c>
      <c r="Q709" s="164">
        <v>0</v>
      </c>
      <c r="R709" s="165">
        <v>28366.60814</v>
      </c>
    </row>
    <row r="710" spans="1:18" ht="13.2">
      <c r="A710" s="166"/>
      <c r="B710" s="162" t="s">
        <v>5</v>
      </c>
      <c r="C710" s="162" t="s">
        <v>5</v>
      </c>
      <c r="D710" s="162" t="s">
        <v>5</v>
      </c>
      <c r="E710" s="162">
        <v>38</v>
      </c>
      <c r="F710" s="163">
        <v>0</v>
      </c>
      <c r="G710" s="164">
        <v>0</v>
      </c>
      <c r="H710" s="164">
        <v>0</v>
      </c>
      <c r="I710" s="164">
        <v>0</v>
      </c>
      <c r="J710" s="164">
        <v>0</v>
      </c>
      <c r="K710" s="164">
        <v>0</v>
      </c>
      <c r="L710" s="164">
        <v>0</v>
      </c>
      <c r="M710" s="164">
        <v>0</v>
      </c>
      <c r="N710" s="164">
        <v>0</v>
      </c>
      <c r="O710" s="164">
        <v>0</v>
      </c>
      <c r="P710" s="164">
        <v>18489.903829999999</v>
      </c>
      <c r="Q710" s="164">
        <v>0</v>
      </c>
      <c r="R710" s="165">
        <v>18489.903829999999</v>
      </c>
    </row>
    <row r="711" spans="1:18" ht="13.2">
      <c r="A711" s="166"/>
      <c r="B711" s="166"/>
      <c r="C711" s="166"/>
      <c r="D711" s="162" t="s">
        <v>107</v>
      </c>
      <c r="E711" s="162">
        <v>6</v>
      </c>
      <c r="F711" s="163">
        <v>0</v>
      </c>
      <c r="G711" s="164">
        <v>0</v>
      </c>
      <c r="H711" s="164">
        <v>0</v>
      </c>
      <c r="I711" s="164">
        <v>0</v>
      </c>
      <c r="J711" s="164">
        <v>0</v>
      </c>
      <c r="K711" s="164">
        <v>0</v>
      </c>
      <c r="L711" s="164">
        <v>0</v>
      </c>
      <c r="M711" s="164">
        <v>0</v>
      </c>
      <c r="N711" s="164">
        <v>0</v>
      </c>
      <c r="O711" s="164">
        <v>0</v>
      </c>
      <c r="P711" s="164">
        <v>23752.769469999999</v>
      </c>
      <c r="Q711" s="164">
        <v>0</v>
      </c>
      <c r="R711" s="165">
        <v>23752.769469999999</v>
      </c>
    </row>
    <row r="712" spans="1:18" ht="13.2">
      <c r="A712" s="166"/>
      <c r="B712" s="166"/>
      <c r="C712" s="166"/>
      <c r="D712" s="162" t="s">
        <v>108</v>
      </c>
      <c r="E712" s="162">
        <v>158</v>
      </c>
      <c r="F712" s="163">
        <v>0</v>
      </c>
      <c r="G712" s="164">
        <v>0</v>
      </c>
      <c r="H712" s="164">
        <v>0</v>
      </c>
      <c r="I712" s="164">
        <v>0</v>
      </c>
      <c r="J712" s="164">
        <v>0</v>
      </c>
      <c r="K712" s="164">
        <v>0</v>
      </c>
      <c r="L712" s="164">
        <v>0</v>
      </c>
      <c r="M712" s="164">
        <v>0</v>
      </c>
      <c r="N712" s="164">
        <v>0</v>
      </c>
      <c r="O712" s="164">
        <v>0</v>
      </c>
      <c r="P712" s="164">
        <v>3136.6607100000001</v>
      </c>
      <c r="Q712" s="164">
        <v>0</v>
      </c>
      <c r="R712" s="165">
        <v>3136.6607100000001</v>
      </c>
    </row>
    <row r="713" spans="1:18" ht="13.2">
      <c r="A713" s="166"/>
      <c r="B713" s="166"/>
      <c r="C713" s="166"/>
      <c r="D713" s="162" t="s">
        <v>285</v>
      </c>
      <c r="E713" s="162">
        <v>132</v>
      </c>
      <c r="F713" s="163">
        <v>0</v>
      </c>
      <c r="G713" s="164">
        <v>0</v>
      </c>
      <c r="H713" s="164">
        <v>0</v>
      </c>
      <c r="I713" s="164">
        <v>0</v>
      </c>
      <c r="J713" s="164">
        <v>0</v>
      </c>
      <c r="K713" s="164">
        <v>0</v>
      </c>
      <c r="L713" s="164">
        <v>0</v>
      </c>
      <c r="M713" s="164">
        <v>0</v>
      </c>
      <c r="N713" s="164">
        <v>0</v>
      </c>
      <c r="O713" s="164">
        <v>0</v>
      </c>
      <c r="P713" s="164">
        <v>3550.1921899999998</v>
      </c>
      <c r="Q713" s="164">
        <v>0</v>
      </c>
      <c r="R713" s="165">
        <v>3550.1921899999998</v>
      </c>
    </row>
    <row r="714" spans="1:18" ht="13.2">
      <c r="A714" s="166"/>
      <c r="B714" s="162" t="s">
        <v>7</v>
      </c>
      <c r="C714" s="162" t="s">
        <v>7</v>
      </c>
      <c r="D714" s="162" t="s">
        <v>7</v>
      </c>
      <c r="E714" s="162">
        <v>80</v>
      </c>
      <c r="F714" s="163">
        <v>0</v>
      </c>
      <c r="G714" s="164">
        <v>0</v>
      </c>
      <c r="H714" s="164">
        <v>0</v>
      </c>
      <c r="I714" s="164">
        <v>0</v>
      </c>
      <c r="J714" s="164">
        <v>0</v>
      </c>
      <c r="K714" s="164">
        <v>0</v>
      </c>
      <c r="L714" s="164">
        <v>0</v>
      </c>
      <c r="M714" s="164">
        <v>0</v>
      </c>
      <c r="N714" s="164">
        <v>0</v>
      </c>
      <c r="O714" s="164">
        <v>0</v>
      </c>
      <c r="P714" s="164">
        <v>19564.751479999999</v>
      </c>
      <c r="Q714" s="164">
        <v>0</v>
      </c>
      <c r="R714" s="165">
        <v>19564.751479999999</v>
      </c>
    </row>
    <row r="715" spans="1:18" ht="13.2">
      <c r="A715" s="166"/>
      <c r="B715" s="166"/>
      <c r="C715" s="162" t="s">
        <v>115</v>
      </c>
      <c r="D715" s="162" t="s">
        <v>115</v>
      </c>
      <c r="E715" s="162">
        <v>96</v>
      </c>
      <c r="F715" s="163">
        <v>0</v>
      </c>
      <c r="G715" s="164">
        <v>0</v>
      </c>
      <c r="H715" s="164">
        <v>0</v>
      </c>
      <c r="I715" s="164">
        <v>0</v>
      </c>
      <c r="J715" s="164">
        <v>0</v>
      </c>
      <c r="K715" s="164">
        <v>0</v>
      </c>
      <c r="L715" s="164">
        <v>0</v>
      </c>
      <c r="M715" s="164">
        <v>0</v>
      </c>
      <c r="N715" s="164">
        <v>0</v>
      </c>
      <c r="O715" s="164">
        <v>0</v>
      </c>
      <c r="P715" s="164">
        <v>11867.516599999999</v>
      </c>
      <c r="Q715" s="164">
        <v>0</v>
      </c>
      <c r="R715" s="165">
        <v>11867.516599999999</v>
      </c>
    </row>
    <row r="716" spans="1:18" ht="13.2">
      <c r="A716" s="166"/>
      <c r="B716" s="162" t="s">
        <v>8</v>
      </c>
      <c r="C716" s="162" t="s">
        <v>116</v>
      </c>
      <c r="D716" s="162" t="s">
        <v>202</v>
      </c>
      <c r="E716" s="162">
        <v>58</v>
      </c>
      <c r="F716" s="163">
        <v>0</v>
      </c>
      <c r="G716" s="164">
        <v>0</v>
      </c>
      <c r="H716" s="164">
        <v>0</v>
      </c>
      <c r="I716" s="164">
        <v>0</v>
      </c>
      <c r="J716" s="164">
        <v>0</v>
      </c>
      <c r="K716" s="164">
        <v>0</v>
      </c>
      <c r="L716" s="164">
        <v>0</v>
      </c>
      <c r="M716" s="164">
        <v>0</v>
      </c>
      <c r="N716" s="164">
        <v>0</v>
      </c>
      <c r="O716" s="164">
        <v>0</v>
      </c>
      <c r="P716" s="164">
        <v>14548.76094</v>
      </c>
      <c r="Q716" s="164">
        <v>0</v>
      </c>
      <c r="R716" s="165">
        <v>14548.76094</v>
      </c>
    </row>
    <row r="717" spans="1:18" ht="13.2">
      <c r="A717" s="166"/>
      <c r="B717" s="166"/>
      <c r="C717" s="166"/>
      <c r="D717" s="166"/>
      <c r="E717" s="167">
        <v>62</v>
      </c>
      <c r="F717" s="168">
        <v>0</v>
      </c>
      <c r="G717" s="120">
        <v>0</v>
      </c>
      <c r="H717" s="120">
        <v>0</v>
      </c>
      <c r="I717" s="120">
        <v>0</v>
      </c>
      <c r="J717" s="120">
        <v>0</v>
      </c>
      <c r="K717" s="120">
        <v>0</v>
      </c>
      <c r="L717" s="120">
        <v>0</v>
      </c>
      <c r="M717" s="120">
        <v>0</v>
      </c>
      <c r="N717" s="120">
        <v>0</v>
      </c>
      <c r="O717" s="120">
        <v>0</v>
      </c>
      <c r="P717" s="120">
        <v>11028.099050000001</v>
      </c>
      <c r="Q717" s="120">
        <v>0</v>
      </c>
      <c r="R717" s="169">
        <v>11028.099050000001</v>
      </c>
    </row>
    <row r="718" spans="1:18" ht="13.2">
      <c r="A718" s="166"/>
      <c r="B718" s="166"/>
      <c r="C718" s="166"/>
      <c r="D718" s="162" t="s">
        <v>8</v>
      </c>
      <c r="E718" s="162">
        <v>94</v>
      </c>
      <c r="F718" s="163">
        <v>0</v>
      </c>
      <c r="G718" s="164">
        <v>0</v>
      </c>
      <c r="H718" s="164">
        <v>0</v>
      </c>
      <c r="I718" s="164">
        <v>0</v>
      </c>
      <c r="J718" s="164">
        <v>0</v>
      </c>
      <c r="K718" s="164">
        <v>0</v>
      </c>
      <c r="L718" s="164">
        <v>0</v>
      </c>
      <c r="M718" s="164">
        <v>0</v>
      </c>
      <c r="N718" s="164">
        <v>0</v>
      </c>
      <c r="O718" s="164">
        <v>0</v>
      </c>
      <c r="P718" s="164">
        <v>13220.515579999999</v>
      </c>
      <c r="Q718" s="164">
        <v>0</v>
      </c>
      <c r="R718" s="165">
        <v>13220.515579999999</v>
      </c>
    </row>
    <row r="719" spans="1:18" ht="13.2">
      <c r="A719" s="166"/>
      <c r="B719" s="166"/>
      <c r="C719" s="166"/>
      <c r="D719" s="166"/>
      <c r="E719" s="167">
        <v>157</v>
      </c>
      <c r="F719" s="168">
        <v>0</v>
      </c>
      <c r="G719" s="120">
        <v>0</v>
      </c>
      <c r="H719" s="120">
        <v>0</v>
      </c>
      <c r="I719" s="120">
        <v>0</v>
      </c>
      <c r="J719" s="120">
        <v>0</v>
      </c>
      <c r="K719" s="120">
        <v>0</v>
      </c>
      <c r="L719" s="120">
        <v>0</v>
      </c>
      <c r="M719" s="120">
        <v>0</v>
      </c>
      <c r="N719" s="120">
        <v>0</v>
      </c>
      <c r="O719" s="120">
        <v>0</v>
      </c>
      <c r="P719" s="120">
        <v>3978.1628500000002</v>
      </c>
      <c r="Q719" s="120">
        <v>0</v>
      </c>
      <c r="R719" s="169">
        <v>3978.1628500000002</v>
      </c>
    </row>
    <row r="720" spans="1:18" ht="13.2">
      <c r="A720" s="166"/>
      <c r="B720" s="162" t="s">
        <v>9</v>
      </c>
      <c r="C720" s="162" t="s">
        <v>9</v>
      </c>
      <c r="D720" s="162" t="s">
        <v>9</v>
      </c>
      <c r="E720" s="162">
        <v>81</v>
      </c>
      <c r="F720" s="163">
        <v>0</v>
      </c>
      <c r="G720" s="164">
        <v>0</v>
      </c>
      <c r="H720" s="164">
        <v>0</v>
      </c>
      <c r="I720" s="164">
        <v>0</v>
      </c>
      <c r="J720" s="164">
        <v>0</v>
      </c>
      <c r="K720" s="164">
        <v>0</v>
      </c>
      <c r="L720" s="164">
        <v>0</v>
      </c>
      <c r="M720" s="164">
        <v>0</v>
      </c>
      <c r="N720" s="164">
        <v>0</v>
      </c>
      <c r="O720" s="164">
        <v>0</v>
      </c>
      <c r="P720" s="164">
        <v>14602.830179999999</v>
      </c>
      <c r="Q720" s="164">
        <v>0</v>
      </c>
      <c r="R720" s="165">
        <v>14602.830179999999</v>
      </c>
    </row>
    <row r="721" spans="1:18" ht="13.2">
      <c r="A721" s="166"/>
      <c r="B721" s="166"/>
      <c r="C721" s="166"/>
      <c r="D721" s="166"/>
      <c r="E721" s="167">
        <v>75</v>
      </c>
      <c r="F721" s="168">
        <v>0</v>
      </c>
      <c r="G721" s="120">
        <v>0</v>
      </c>
      <c r="H721" s="120">
        <v>0</v>
      </c>
      <c r="I721" s="120">
        <v>0</v>
      </c>
      <c r="J721" s="120">
        <v>0</v>
      </c>
      <c r="K721" s="120">
        <v>0</v>
      </c>
      <c r="L721" s="120">
        <v>0</v>
      </c>
      <c r="M721" s="120">
        <v>0</v>
      </c>
      <c r="N721" s="120">
        <v>0</v>
      </c>
      <c r="O721" s="120">
        <v>0</v>
      </c>
      <c r="P721" s="120">
        <v>17757.213110000001</v>
      </c>
      <c r="Q721" s="120">
        <v>0</v>
      </c>
      <c r="R721" s="169">
        <v>17757.213110000001</v>
      </c>
    </row>
    <row r="722" spans="1:18" ht="13.2">
      <c r="A722" s="166"/>
      <c r="B722" s="166"/>
      <c r="C722" s="166"/>
      <c r="D722" s="162" t="s">
        <v>203</v>
      </c>
      <c r="E722" s="162">
        <v>125</v>
      </c>
      <c r="F722" s="163">
        <v>0</v>
      </c>
      <c r="G722" s="164">
        <v>0</v>
      </c>
      <c r="H722" s="164">
        <v>0</v>
      </c>
      <c r="I722" s="164">
        <v>0</v>
      </c>
      <c r="J722" s="164">
        <v>0</v>
      </c>
      <c r="K722" s="164">
        <v>0</v>
      </c>
      <c r="L722" s="164">
        <v>0</v>
      </c>
      <c r="M722" s="164">
        <v>0</v>
      </c>
      <c r="N722" s="164">
        <v>0</v>
      </c>
      <c r="O722" s="164">
        <v>0</v>
      </c>
      <c r="P722" s="164">
        <v>436.66735</v>
      </c>
      <c r="Q722" s="164">
        <v>0</v>
      </c>
      <c r="R722" s="165">
        <v>436.66735</v>
      </c>
    </row>
    <row r="723" spans="1:18" ht="13.2">
      <c r="A723" s="166"/>
      <c r="B723" s="162" t="s">
        <v>118</v>
      </c>
      <c r="C723" s="162" t="s">
        <v>118</v>
      </c>
      <c r="D723" s="162" t="s">
        <v>118</v>
      </c>
      <c r="E723" s="162">
        <v>19</v>
      </c>
      <c r="F723" s="163">
        <v>0</v>
      </c>
      <c r="G723" s="164">
        <v>0</v>
      </c>
      <c r="H723" s="164">
        <v>0</v>
      </c>
      <c r="I723" s="164">
        <v>0</v>
      </c>
      <c r="J723" s="164">
        <v>0</v>
      </c>
      <c r="K723" s="164">
        <v>0</v>
      </c>
      <c r="L723" s="164">
        <v>0</v>
      </c>
      <c r="M723" s="164">
        <v>0</v>
      </c>
      <c r="N723" s="164">
        <v>0</v>
      </c>
      <c r="O723" s="164">
        <v>0</v>
      </c>
      <c r="P723" s="164">
        <v>15233.07576</v>
      </c>
      <c r="Q723" s="164">
        <v>0</v>
      </c>
      <c r="R723" s="165">
        <v>15233.07576</v>
      </c>
    </row>
    <row r="724" spans="1:18" ht="13.2">
      <c r="A724" s="166"/>
      <c r="B724" s="166"/>
      <c r="C724" s="166"/>
      <c r="D724" s="166"/>
      <c r="E724" s="167">
        <v>67</v>
      </c>
      <c r="F724" s="168">
        <v>0</v>
      </c>
      <c r="G724" s="120">
        <v>0</v>
      </c>
      <c r="H724" s="120">
        <v>0</v>
      </c>
      <c r="I724" s="120">
        <v>0</v>
      </c>
      <c r="J724" s="120">
        <v>0</v>
      </c>
      <c r="K724" s="120">
        <v>0</v>
      </c>
      <c r="L724" s="120">
        <v>0</v>
      </c>
      <c r="M724" s="120">
        <v>0</v>
      </c>
      <c r="N724" s="120">
        <v>0</v>
      </c>
      <c r="O724" s="120">
        <v>0</v>
      </c>
      <c r="P724" s="120">
        <v>9937.1598300000005</v>
      </c>
      <c r="Q724" s="120">
        <v>0</v>
      </c>
      <c r="R724" s="169">
        <v>9937.1598300000005</v>
      </c>
    </row>
    <row r="725" spans="1:18" ht="13.2">
      <c r="A725" s="166"/>
      <c r="B725" s="162" t="s">
        <v>12</v>
      </c>
      <c r="C725" s="162" t="s">
        <v>121</v>
      </c>
      <c r="D725" s="162" t="s">
        <v>122</v>
      </c>
      <c r="E725" s="162">
        <v>37</v>
      </c>
      <c r="F725" s="163">
        <v>0</v>
      </c>
      <c r="G725" s="164">
        <v>0</v>
      </c>
      <c r="H725" s="164">
        <v>0</v>
      </c>
      <c r="I725" s="164">
        <v>0</v>
      </c>
      <c r="J725" s="164">
        <v>0</v>
      </c>
      <c r="K725" s="164">
        <v>0</v>
      </c>
      <c r="L725" s="164">
        <v>0</v>
      </c>
      <c r="M725" s="164">
        <v>0</v>
      </c>
      <c r="N725" s="164">
        <v>0</v>
      </c>
      <c r="O725" s="164">
        <v>0</v>
      </c>
      <c r="P725" s="164">
        <v>14936.25016</v>
      </c>
      <c r="Q725" s="164">
        <v>0</v>
      </c>
      <c r="R725" s="165">
        <v>14936.25016</v>
      </c>
    </row>
    <row r="726" spans="1:18" ht="13.2">
      <c r="A726" s="166"/>
      <c r="B726" s="166"/>
      <c r="C726" s="162" t="s">
        <v>12</v>
      </c>
      <c r="D726" s="162" t="s">
        <v>12</v>
      </c>
      <c r="E726" s="162">
        <v>5</v>
      </c>
      <c r="F726" s="163">
        <v>0</v>
      </c>
      <c r="G726" s="164">
        <v>0</v>
      </c>
      <c r="H726" s="164">
        <v>0</v>
      </c>
      <c r="I726" s="164">
        <v>0</v>
      </c>
      <c r="J726" s="164">
        <v>0</v>
      </c>
      <c r="K726" s="164">
        <v>0</v>
      </c>
      <c r="L726" s="164">
        <v>0</v>
      </c>
      <c r="M726" s="164">
        <v>0</v>
      </c>
      <c r="N726" s="164">
        <v>0</v>
      </c>
      <c r="O726" s="164">
        <v>0</v>
      </c>
      <c r="P726" s="164">
        <v>17439.84489</v>
      </c>
      <c r="Q726" s="164">
        <v>0</v>
      </c>
      <c r="R726" s="165">
        <v>17439.84489</v>
      </c>
    </row>
    <row r="727" spans="1:18" ht="13.2">
      <c r="A727" s="166"/>
      <c r="B727" s="166"/>
      <c r="C727" s="166"/>
      <c r="D727" s="166"/>
      <c r="E727" s="167">
        <v>36</v>
      </c>
      <c r="F727" s="168">
        <v>0</v>
      </c>
      <c r="G727" s="120">
        <v>0</v>
      </c>
      <c r="H727" s="120">
        <v>0</v>
      </c>
      <c r="I727" s="120">
        <v>0</v>
      </c>
      <c r="J727" s="120">
        <v>0</v>
      </c>
      <c r="K727" s="120">
        <v>0</v>
      </c>
      <c r="L727" s="120">
        <v>0</v>
      </c>
      <c r="M727" s="120">
        <v>0</v>
      </c>
      <c r="N727" s="120">
        <v>0</v>
      </c>
      <c r="O727" s="120">
        <v>0</v>
      </c>
      <c r="P727" s="120">
        <v>17262.97826</v>
      </c>
      <c r="Q727" s="120">
        <v>0</v>
      </c>
      <c r="R727" s="169">
        <v>17262.97826</v>
      </c>
    </row>
    <row r="728" spans="1:18" ht="13.2">
      <c r="A728" s="166"/>
      <c r="B728" s="166"/>
      <c r="C728" s="166"/>
      <c r="D728" s="166"/>
      <c r="E728" s="167">
        <v>150</v>
      </c>
      <c r="F728" s="168">
        <v>0</v>
      </c>
      <c r="G728" s="120">
        <v>0</v>
      </c>
      <c r="H728" s="120">
        <v>0</v>
      </c>
      <c r="I728" s="120">
        <v>0</v>
      </c>
      <c r="J728" s="120">
        <v>0</v>
      </c>
      <c r="K728" s="120">
        <v>0</v>
      </c>
      <c r="L728" s="120">
        <v>0</v>
      </c>
      <c r="M728" s="120">
        <v>0</v>
      </c>
      <c r="N728" s="120">
        <v>0</v>
      </c>
      <c r="O728" s="120">
        <v>0</v>
      </c>
      <c r="P728" s="120">
        <v>964.16975000000002</v>
      </c>
      <c r="Q728" s="120">
        <v>0</v>
      </c>
      <c r="R728" s="169">
        <v>964.16975000000002</v>
      </c>
    </row>
    <row r="729" spans="1:18" ht="13.2">
      <c r="A729" s="166"/>
      <c r="B729" s="162" t="s">
        <v>125</v>
      </c>
      <c r="C729" s="162" t="s">
        <v>128</v>
      </c>
      <c r="D729" s="162" t="s">
        <v>129</v>
      </c>
      <c r="E729" s="162">
        <v>152</v>
      </c>
      <c r="F729" s="163">
        <v>0</v>
      </c>
      <c r="G729" s="164">
        <v>0</v>
      </c>
      <c r="H729" s="164">
        <v>0</v>
      </c>
      <c r="I729" s="164">
        <v>0</v>
      </c>
      <c r="J729" s="164">
        <v>0</v>
      </c>
      <c r="K729" s="164">
        <v>0</v>
      </c>
      <c r="L729" s="164">
        <v>0</v>
      </c>
      <c r="M729" s="164">
        <v>0</v>
      </c>
      <c r="N729" s="164">
        <v>0</v>
      </c>
      <c r="O729" s="164">
        <v>0</v>
      </c>
      <c r="P729" s="164">
        <v>1999.7703200000001</v>
      </c>
      <c r="Q729" s="164">
        <v>0</v>
      </c>
      <c r="R729" s="165">
        <v>1999.7703200000001</v>
      </c>
    </row>
    <row r="730" spans="1:18" ht="13.2">
      <c r="A730" s="166"/>
      <c r="B730" s="166"/>
      <c r="C730" s="166"/>
      <c r="D730" s="162" t="s">
        <v>128</v>
      </c>
      <c r="E730" s="162">
        <v>2</v>
      </c>
      <c r="F730" s="163">
        <v>0</v>
      </c>
      <c r="G730" s="164">
        <v>0</v>
      </c>
      <c r="H730" s="164">
        <v>0</v>
      </c>
      <c r="I730" s="164">
        <v>0</v>
      </c>
      <c r="J730" s="164">
        <v>0</v>
      </c>
      <c r="K730" s="164">
        <v>0</v>
      </c>
      <c r="L730" s="164">
        <v>0</v>
      </c>
      <c r="M730" s="164">
        <v>0</v>
      </c>
      <c r="N730" s="164">
        <v>0</v>
      </c>
      <c r="O730" s="164">
        <v>0</v>
      </c>
      <c r="P730" s="164">
        <v>24239.722890000001</v>
      </c>
      <c r="Q730" s="164">
        <v>0</v>
      </c>
      <c r="R730" s="165">
        <v>24239.722890000001</v>
      </c>
    </row>
    <row r="731" spans="1:18" ht="13.2">
      <c r="A731" s="166"/>
      <c r="B731" s="166"/>
      <c r="C731" s="166"/>
      <c r="D731" s="166"/>
      <c r="E731" s="167">
        <v>52</v>
      </c>
      <c r="F731" s="168">
        <v>0</v>
      </c>
      <c r="G731" s="120">
        <v>0</v>
      </c>
      <c r="H731" s="120">
        <v>0</v>
      </c>
      <c r="I731" s="120">
        <v>0</v>
      </c>
      <c r="J731" s="120">
        <v>0</v>
      </c>
      <c r="K731" s="120">
        <v>0</v>
      </c>
      <c r="L731" s="120">
        <v>0</v>
      </c>
      <c r="M731" s="120">
        <v>0</v>
      </c>
      <c r="N731" s="120">
        <v>0</v>
      </c>
      <c r="O731" s="120">
        <v>0</v>
      </c>
      <c r="P731" s="120">
        <v>14899.693359999999</v>
      </c>
      <c r="Q731" s="120">
        <v>0</v>
      </c>
      <c r="R731" s="169">
        <v>14899.693359999999</v>
      </c>
    </row>
    <row r="732" spans="1:18" ht="13.2">
      <c r="A732" s="166"/>
      <c r="B732" s="162" t="s">
        <v>14</v>
      </c>
      <c r="C732" s="162" t="s">
        <v>133</v>
      </c>
      <c r="D732" s="162" t="s">
        <v>133</v>
      </c>
      <c r="E732" s="162">
        <v>3</v>
      </c>
      <c r="F732" s="163">
        <v>0</v>
      </c>
      <c r="G732" s="164">
        <v>0</v>
      </c>
      <c r="H732" s="164">
        <v>0</v>
      </c>
      <c r="I732" s="164">
        <v>0</v>
      </c>
      <c r="J732" s="164">
        <v>0</v>
      </c>
      <c r="K732" s="164">
        <v>0</v>
      </c>
      <c r="L732" s="164">
        <v>0</v>
      </c>
      <c r="M732" s="164">
        <v>0</v>
      </c>
      <c r="N732" s="164">
        <v>0</v>
      </c>
      <c r="O732" s="164">
        <v>0</v>
      </c>
      <c r="P732" s="164">
        <v>44897.233329999995</v>
      </c>
      <c r="Q732" s="164">
        <v>0</v>
      </c>
      <c r="R732" s="165">
        <v>44897.233329999995</v>
      </c>
    </row>
    <row r="733" spans="1:18" ht="13.2">
      <c r="A733" s="166"/>
      <c r="B733" s="166"/>
      <c r="C733" s="166"/>
      <c r="D733" s="166"/>
      <c r="E733" s="167">
        <v>30</v>
      </c>
      <c r="F733" s="168">
        <v>0</v>
      </c>
      <c r="G733" s="120">
        <v>0</v>
      </c>
      <c r="H733" s="120">
        <v>0</v>
      </c>
      <c r="I733" s="120">
        <v>0</v>
      </c>
      <c r="J733" s="120">
        <v>0</v>
      </c>
      <c r="K733" s="120">
        <v>0</v>
      </c>
      <c r="L733" s="120">
        <v>0</v>
      </c>
      <c r="M733" s="120">
        <v>0</v>
      </c>
      <c r="N733" s="120">
        <v>0</v>
      </c>
      <c r="O733" s="120">
        <v>0</v>
      </c>
      <c r="P733" s="120">
        <v>35145.305639999999</v>
      </c>
      <c r="Q733" s="120">
        <v>0</v>
      </c>
      <c r="R733" s="169">
        <v>35145.305639999999</v>
      </c>
    </row>
    <row r="734" spans="1:18" ht="13.2">
      <c r="A734" s="166"/>
      <c r="B734" s="166"/>
      <c r="C734" s="166"/>
      <c r="D734" s="166"/>
      <c r="E734" s="167">
        <v>108</v>
      </c>
      <c r="F734" s="168">
        <v>0</v>
      </c>
      <c r="G734" s="120">
        <v>0</v>
      </c>
      <c r="H734" s="120">
        <v>0</v>
      </c>
      <c r="I734" s="120">
        <v>0</v>
      </c>
      <c r="J734" s="120">
        <v>0</v>
      </c>
      <c r="K734" s="120">
        <v>0</v>
      </c>
      <c r="L734" s="120">
        <v>0</v>
      </c>
      <c r="M734" s="120">
        <v>0</v>
      </c>
      <c r="N734" s="120">
        <v>0</v>
      </c>
      <c r="O734" s="120">
        <v>0</v>
      </c>
      <c r="P734" s="120">
        <v>5543.1739699999998</v>
      </c>
      <c r="Q734" s="120">
        <v>0</v>
      </c>
      <c r="R734" s="169">
        <v>5543.1739699999998</v>
      </c>
    </row>
    <row r="735" spans="1:18" ht="13.2">
      <c r="A735" s="166"/>
      <c r="B735" s="166"/>
      <c r="C735" s="166"/>
      <c r="D735" s="166"/>
      <c r="E735" s="167">
        <v>148</v>
      </c>
      <c r="F735" s="168">
        <v>0</v>
      </c>
      <c r="G735" s="120">
        <v>0</v>
      </c>
      <c r="H735" s="120">
        <v>0</v>
      </c>
      <c r="I735" s="120">
        <v>0</v>
      </c>
      <c r="J735" s="120">
        <v>0</v>
      </c>
      <c r="K735" s="120">
        <v>0</v>
      </c>
      <c r="L735" s="120">
        <v>0</v>
      </c>
      <c r="M735" s="120">
        <v>0</v>
      </c>
      <c r="N735" s="120">
        <v>0</v>
      </c>
      <c r="O735" s="120">
        <v>0</v>
      </c>
      <c r="P735" s="120">
        <v>5183.43372</v>
      </c>
      <c r="Q735" s="120">
        <v>0</v>
      </c>
      <c r="R735" s="169">
        <v>5183.43372</v>
      </c>
    </row>
    <row r="736" spans="1:18" ht="13.2">
      <c r="A736" s="166"/>
      <c r="B736" s="162" t="s">
        <v>15</v>
      </c>
      <c r="C736" s="162" t="s">
        <v>136</v>
      </c>
      <c r="D736" s="162" t="s">
        <v>136</v>
      </c>
      <c r="E736" s="162">
        <v>34</v>
      </c>
      <c r="F736" s="163">
        <v>0</v>
      </c>
      <c r="G736" s="164">
        <v>0</v>
      </c>
      <c r="H736" s="164">
        <v>0</v>
      </c>
      <c r="I736" s="164">
        <v>0</v>
      </c>
      <c r="J736" s="164">
        <v>0</v>
      </c>
      <c r="K736" s="164">
        <v>0</v>
      </c>
      <c r="L736" s="164">
        <v>0</v>
      </c>
      <c r="M736" s="164">
        <v>0</v>
      </c>
      <c r="N736" s="164">
        <v>0</v>
      </c>
      <c r="O736" s="164">
        <v>0</v>
      </c>
      <c r="P736" s="164">
        <v>32444.227589999999</v>
      </c>
      <c r="Q736" s="164">
        <v>0</v>
      </c>
      <c r="R736" s="165">
        <v>32444.227589999999</v>
      </c>
    </row>
    <row r="737" spans="1:18" ht="13.2">
      <c r="A737" s="166"/>
      <c r="B737" s="166"/>
      <c r="C737" s="166"/>
      <c r="D737" s="166"/>
      <c r="E737" s="167">
        <v>77</v>
      </c>
      <c r="F737" s="168">
        <v>0</v>
      </c>
      <c r="G737" s="120">
        <v>0</v>
      </c>
      <c r="H737" s="120">
        <v>0</v>
      </c>
      <c r="I737" s="120">
        <v>0</v>
      </c>
      <c r="J737" s="120">
        <v>0</v>
      </c>
      <c r="K737" s="120">
        <v>0</v>
      </c>
      <c r="L737" s="120">
        <v>0</v>
      </c>
      <c r="M737" s="120">
        <v>0</v>
      </c>
      <c r="N737" s="120">
        <v>0</v>
      </c>
      <c r="O737" s="120">
        <v>0</v>
      </c>
      <c r="P737" s="120">
        <v>34319.31738</v>
      </c>
      <c r="Q737" s="120">
        <v>0</v>
      </c>
      <c r="R737" s="169">
        <v>34319.31738</v>
      </c>
    </row>
    <row r="738" spans="1:18" ht="13.2">
      <c r="A738" s="166"/>
      <c r="B738" s="166"/>
      <c r="C738" s="166"/>
      <c r="D738" s="166"/>
      <c r="E738" s="167">
        <v>147</v>
      </c>
      <c r="F738" s="168">
        <v>0</v>
      </c>
      <c r="G738" s="120">
        <v>0</v>
      </c>
      <c r="H738" s="120">
        <v>0</v>
      </c>
      <c r="I738" s="120">
        <v>0</v>
      </c>
      <c r="J738" s="120">
        <v>0</v>
      </c>
      <c r="K738" s="120">
        <v>0</v>
      </c>
      <c r="L738" s="120">
        <v>0</v>
      </c>
      <c r="M738" s="120">
        <v>0</v>
      </c>
      <c r="N738" s="120">
        <v>0</v>
      </c>
      <c r="O738" s="120">
        <v>0</v>
      </c>
      <c r="P738" s="120">
        <v>2611.5178799999999</v>
      </c>
      <c r="Q738" s="120">
        <v>0</v>
      </c>
      <c r="R738" s="169">
        <v>2611.5178799999999</v>
      </c>
    </row>
    <row r="739" spans="1:18" ht="13.2">
      <c r="A739" s="166"/>
      <c r="B739" s="166"/>
      <c r="C739" s="166"/>
      <c r="D739" s="166"/>
      <c r="E739" s="167">
        <v>170</v>
      </c>
      <c r="F739" s="168">
        <v>0</v>
      </c>
      <c r="G739" s="120">
        <v>0</v>
      </c>
      <c r="H739" s="120">
        <v>0</v>
      </c>
      <c r="I739" s="120">
        <v>0</v>
      </c>
      <c r="J739" s="120">
        <v>0</v>
      </c>
      <c r="K739" s="120">
        <v>0</v>
      </c>
      <c r="L739" s="120">
        <v>0</v>
      </c>
      <c r="M739" s="120">
        <v>0</v>
      </c>
      <c r="N739" s="120">
        <v>0</v>
      </c>
      <c r="O739" s="120">
        <v>0</v>
      </c>
      <c r="P739" s="120">
        <v>33.70749</v>
      </c>
      <c r="Q739" s="120">
        <v>0</v>
      </c>
      <c r="R739" s="169">
        <v>33.70749</v>
      </c>
    </row>
    <row r="740" spans="1:18" ht="13.2">
      <c r="A740" s="166"/>
      <c r="B740" s="162" t="s">
        <v>16</v>
      </c>
      <c r="C740" s="162" t="s">
        <v>138</v>
      </c>
      <c r="D740" s="162" t="s">
        <v>138</v>
      </c>
      <c r="E740" s="162">
        <v>79</v>
      </c>
      <c r="F740" s="163">
        <v>0</v>
      </c>
      <c r="G740" s="164">
        <v>0</v>
      </c>
      <c r="H740" s="164">
        <v>0</v>
      </c>
      <c r="I740" s="164">
        <v>0</v>
      </c>
      <c r="J740" s="164">
        <v>0</v>
      </c>
      <c r="K740" s="164">
        <v>0</v>
      </c>
      <c r="L740" s="164">
        <v>0</v>
      </c>
      <c r="M740" s="164">
        <v>0</v>
      </c>
      <c r="N740" s="164">
        <v>0</v>
      </c>
      <c r="O740" s="164">
        <v>0</v>
      </c>
      <c r="P740" s="164">
        <v>14349.653980000001</v>
      </c>
      <c r="Q740" s="164">
        <v>0</v>
      </c>
      <c r="R740" s="165">
        <v>14349.653980000001</v>
      </c>
    </row>
    <row r="741" spans="1:18" ht="13.2">
      <c r="A741" s="166"/>
      <c r="B741" s="166"/>
      <c r="C741" s="162" t="s">
        <v>141</v>
      </c>
      <c r="D741" s="162" t="s">
        <v>141</v>
      </c>
      <c r="E741" s="162">
        <v>112</v>
      </c>
      <c r="F741" s="163">
        <v>0</v>
      </c>
      <c r="G741" s="164">
        <v>0</v>
      </c>
      <c r="H741" s="164">
        <v>0</v>
      </c>
      <c r="I741" s="164">
        <v>0</v>
      </c>
      <c r="J741" s="164">
        <v>0</v>
      </c>
      <c r="K741" s="164">
        <v>0</v>
      </c>
      <c r="L741" s="164">
        <v>0</v>
      </c>
      <c r="M741" s="164">
        <v>0</v>
      </c>
      <c r="N741" s="164">
        <v>0</v>
      </c>
      <c r="O741" s="164">
        <v>0</v>
      </c>
      <c r="P741" s="164">
        <v>4332.4580099999994</v>
      </c>
      <c r="Q741" s="164">
        <v>0</v>
      </c>
      <c r="R741" s="165">
        <v>4332.4580099999994</v>
      </c>
    </row>
    <row r="742" spans="1:18" ht="13.2">
      <c r="A742" s="166"/>
      <c r="B742" s="166"/>
      <c r="C742" s="162" t="s">
        <v>142</v>
      </c>
      <c r="D742" s="162" t="s">
        <v>143</v>
      </c>
      <c r="E742" s="162">
        <v>49</v>
      </c>
      <c r="F742" s="163">
        <v>0</v>
      </c>
      <c r="G742" s="164">
        <v>0</v>
      </c>
      <c r="H742" s="164">
        <v>0</v>
      </c>
      <c r="I742" s="164">
        <v>0</v>
      </c>
      <c r="J742" s="164">
        <v>0</v>
      </c>
      <c r="K742" s="164">
        <v>0</v>
      </c>
      <c r="L742" s="164">
        <v>0</v>
      </c>
      <c r="M742" s="164">
        <v>0</v>
      </c>
      <c r="N742" s="164">
        <v>0</v>
      </c>
      <c r="O742" s="164">
        <v>0</v>
      </c>
      <c r="P742" s="164">
        <v>17106.804920000002</v>
      </c>
      <c r="Q742" s="164">
        <v>0</v>
      </c>
      <c r="R742" s="165">
        <v>17106.804920000002</v>
      </c>
    </row>
    <row r="743" spans="1:18" ht="13.2">
      <c r="A743" s="166"/>
      <c r="B743" s="166"/>
      <c r="C743" s="162" t="s">
        <v>16</v>
      </c>
      <c r="D743" s="162" t="s">
        <v>144</v>
      </c>
      <c r="E743" s="162">
        <v>24</v>
      </c>
      <c r="F743" s="163">
        <v>0</v>
      </c>
      <c r="G743" s="164">
        <v>0</v>
      </c>
      <c r="H743" s="164">
        <v>0</v>
      </c>
      <c r="I743" s="164">
        <v>0</v>
      </c>
      <c r="J743" s="164">
        <v>0</v>
      </c>
      <c r="K743" s="164">
        <v>0</v>
      </c>
      <c r="L743" s="164">
        <v>0</v>
      </c>
      <c r="M743" s="164">
        <v>0</v>
      </c>
      <c r="N743" s="164">
        <v>0</v>
      </c>
      <c r="O743" s="164">
        <v>0</v>
      </c>
      <c r="P743" s="164">
        <v>20236.00488</v>
      </c>
      <c r="Q743" s="164">
        <v>0</v>
      </c>
      <c r="R743" s="165">
        <v>20236.00488</v>
      </c>
    </row>
    <row r="744" spans="1:18" ht="13.2">
      <c r="A744" s="166"/>
      <c r="B744" s="166"/>
      <c r="C744" s="166"/>
      <c r="D744" s="166"/>
      <c r="E744" s="167">
        <v>25</v>
      </c>
      <c r="F744" s="168">
        <v>0</v>
      </c>
      <c r="G744" s="120">
        <v>0</v>
      </c>
      <c r="H744" s="120">
        <v>0</v>
      </c>
      <c r="I744" s="120">
        <v>0</v>
      </c>
      <c r="J744" s="120">
        <v>0</v>
      </c>
      <c r="K744" s="120">
        <v>0</v>
      </c>
      <c r="L744" s="120">
        <v>0</v>
      </c>
      <c r="M744" s="120">
        <v>0</v>
      </c>
      <c r="N744" s="120">
        <v>0</v>
      </c>
      <c r="O744" s="120">
        <v>0</v>
      </c>
      <c r="P744" s="120">
        <v>28106.30746</v>
      </c>
      <c r="Q744" s="120">
        <v>0</v>
      </c>
      <c r="R744" s="169">
        <v>28106.30746</v>
      </c>
    </row>
    <row r="745" spans="1:18" ht="13.2">
      <c r="A745" s="166"/>
      <c r="B745" s="166"/>
      <c r="C745" s="166"/>
      <c r="D745" s="166"/>
      <c r="E745" s="167">
        <v>90</v>
      </c>
      <c r="F745" s="168">
        <v>0</v>
      </c>
      <c r="G745" s="120">
        <v>0</v>
      </c>
      <c r="H745" s="120">
        <v>0</v>
      </c>
      <c r="I745" s="120">
        <v>0</v>
      </c>
      <c r="J745" s="120">
        <v>0</v>
      </c>
      <c r="K745" s="120">
        <v>0</v>
      </c>
      <c r="L745" s="120">
        <v>0</v>
      </c>
      <c r="M745" s="120">
        <v>0</v>
      </c>
      <c r="N745" s="120">
        <v>0</v>
      </c>
      <c r="O745" s="120">
        <v>0</v>
      </c>
      <c r="P745" s="120">
        <v>10411.401820000001</v>
      </c>
      <c r="Q745" s="120">
        <v>0</v>
      </c>
      <c r="R745" s="169">
        <v>10411.401820000001</v>
      </c>
    </row>
    <row r="746" spans="1:18" ht="13.2">
      <c r="A746" s="166"/>
      <c r="B746" s="166"/>
      <c r="C746" s="166"/>
      <c r="D746" s="166"/>
      <c r="E746" s="167">
        <v>95</v>
      </c>
      <c r="F746" s="168">
        <v>0</v>
      </c>
      <c r="G746" s="120">
        <v>0</v>
      </c>
      <c r="H746" s="120">
        <v>0</v>
      </c>
      <c r="I746" s="120">
        <v>0</v>
      </c>
      <c r="J746" s="120">
        <v>0</v>
      </c>
      <c r="K746" s="120">
        <v>0</v>
      </c>
      <c r="L746" s="120">
        <v>0</v>
      </c>
      <c r="M746" s="120">
        <v>0</v>
      </c>
      <c r="N746" s="120">
        <v>0</v>
      </c>
      <c r="O746" s="120">
        <v>0</v>
      </c>
      <c r="P746" s="120">
        <v>10770.396449999998</v>
      </c>
      <c r="Q746" s="120">
        <v>0</v>
      </c>
      <c r="R746" s="169">
        <v>10770.396449999998</v>
      </c>
    </row>
    <row r="747" spans="1:18" ht="13.2">
      <c r="A747" s="166"/>
      <c r="B747" s="166"/>
      <c r="C747" s="166"/>
      <c r="D747" s="166"/>
      <c r="E747" s="167">
        <v>140</v>
      </c>
      <c r="F747" s="168">
        <v>0</v>
      </c>
      <c r="G747" s="120">
        <v>0</v>
      </c>
      <c r="H747" s="120">
        <v>0</v>
      </c>
      <c r="I747" s="120">
        <v>0</v>
      </c>
      <c r="J747" s="120">
        <v>0</v>
      </c>
      <c r="K747" s="120">
        <v>0</v>
      </c>
      <c r="L747" s="120">
        <v>0</v>
      </c>
      <c r="M747" s="120">
        <v>0</v>
      </c>
      <c r="N747" s="120">
        <v>0</v>
      </c>
      <c r="O747" s="120">
        <v>0</v>
      </c>
      <c r="P747" s="120">
        <v>5848.0286999999998</v>
      </c>
      <c r="Q747" s="120">
        <v>0</v>
      </c>
      <c r="R747" s="169">
        <v>5848.0286999999998</v>
      </c>
    </row>
    <row r="748" spans="1:18" ht="13.2">
      <c r="A748" s="166"/>
      <c r="B748" s="166"/>
      <c r="C748" s="166"/>
      <c r="D748" s="162" t="s">
        <v>146</v>
      </c>
      <c r="E748" s="162">
        <v>46</v>
      </c>
      <c r="F748" s="163">
        <v>0</v>
      </c>
      <c r="G748" s="164">
        <v>0</v>
      </c>
      <c r="H748" s="164">
        <v>0</v>
      </c>
      <c r="I748" s="164">
        <v>0</v>
      </c>
      <c r="J748" s="164">
        <v>0</v>
      </c>
      <c r="K748" s="164">
        <v>0</v>
      </c>
      <c r="L748" s="164">
        <v>0</v>
      </c>
      <c r="M748" s="164">
        <v>0</v>
      </c>
      <c r="N748" s="164">
        <v>0</v>
      </c>
      <c r="O748" s="164">
        <v>0</v>
      </c>
      <c r="P748" s="164">
        <v>23298.03962</v>
      </c>
      <c r="Q748" s="164">
        <v>0</v>
      </c>
      <c r="R748" s="165">
        <v>23298.03962</v>
      </c>
    </row>
    <row r="749" spans="1:18" ht="13.2">
      <c r="A749" s="166"/>
      <c r="B749" s="166"/>
      <c r="C749" s="166"/>
      <c r="D749" s="166"/>
      <c r="E749" s="167">
        <v>160</v>
      </c>
      <c r="F749" s="168">
        <v>0</v>
      </c>
      <c r="G749" s="120">
        <v>0</v>
      </c>
      <c r="H749" s="120">
        <v>0</v>
      </c>
      <c r="I749" s="120">
        <v>0</v>
      </c>
      <c r="J749" s="120">
        <v>0</v>
      </c>
      <c r="K749" s="120">
        <v>0</v>
      </c>
      <c r="L749" s="120">
        <v>0</v>
      </c>
      <c r="M749" s="120">
        <v>0</v>
      </c>
      <c r="N749" s="120">
        <v>0</v>
      </c>
      <c r="O749" s="120">
        <v>0</v>
      </c>
      <c r="P749" s="120">
        <v>3032.8729800000001</v>
      </c>
      <c r="Q749" s="120">
        <v>0</v>
      </c>
      <c r="R749" s="169">
        <v>3032.8729800000001</v>
      </c>
    </row>
    <row r="750" spans="1:18" ht="13.2">
      <c r="A750" s="166"/>
      <c r="B750" s="166"/>
      <c r="C750" s="166"/>
      <c r="D750" s="162" t="s">
        <v>147</v>
      </c>
      <c r="E750" s="162">
        <v>84</v>
      </c>
      <c r="F750" s="163">
        <v>0</v>
      </c>
      <c r="G750" s="164">
        <v>0</v>
      </c>
      <c r="H750" s="164">
        <v>0</v>
      </c>
      <c r="I750" s="164">
        <v>0</v>
      </c>
      <c r="J750" s="164">
        <v>0</v>
      </c>
      <c r="K750" s="164">
        <v>0</v>
      </c>
      <c r="L750" s="164">
        <v>0</v>
      </c>
      <c r="M750" s="164">
        <v>0</v>
      </c>
      <c r="N750" s="164">
        <v>0</v>
      </c>
      <c r="O750" s="164">
        <v>0</v>
      </c>
      <c r="P750" s="164">
        <v>18533.486659999999</v>
      </c>
      <c r="Q750" s="164">
        <v>0</v>
      </c>
      <c r="R750" s="165">
        <v>18533.486659999999</v>
      </c>
    </row>
    <row r="751" spans="1:18" ht="13.2">
      <c r="A751" s="166"/>
      <c r="B751" s="166"/>
      <c r="C751" s="166"/>
      <c r="D751" s="166"/>
      <c r="E751" s="167">
        <v>86</v>
      </c>
      <c r="F751" s="168">
        <v>0</v>
      </c>
      <c r="G751" s="120">
        <v>0</v>
      </c>
      <c r="H751" s="120">
        <v>0</v>
      </c>
      <c r="I751" s="120">
        <v>0</v>
      </c>
      <c r="J751" s="120">
        <v>0</v>
      </c>
      <c r="K751" s="120">
        <v>0</v>
      </c>
      <c r="L751" s="120">
        <v>0</v>
      </c>
      <c r="M751" s="120">
        <v>0</v>
      </c>
      <c r="N751" s="120">
        <v>0</v>
      </c>
      <c r="O751" s="120">
        <v>0</v>
      </c>
      <c r="P751" s="120">
        <v>61206.826630000003</v>
      </c>
      <c r="Q751" s="120">
        <v>0</v>
      </c>
      <c r="R751" s="169">
        <v>61206.826630000003</v>
      </c>
    </row>
    <row r="752" spans="1:18" ht="13.2">
      <c r="A752" s="166"/>
      <c r="B752" s="166"/>
      <c r="C752" s="166"/>
      <c r="D752" s="166"/>
      <c r="E752" s="167">
        <v>116</v>
      </c>
      <c r="F752" s="168">
        <v>0</v>
      </c>
      <c r="G752" s="120">
        <v>0</v>
      </c>
      <c r="H752" s="120">
        <v>0</v>
      </c>
      <c r="I752" s="120">
        <v>0</v>
      </c>
      <c r="J752" s="120">
        <v>0</v>
      </c>
      <c r="K752" s="120">
        <v>0</v>
      </c>
      <c r="L752" s="120">
        <v>0</v>
      </c>
      <c r="M752" s="120">
        <v>0</v>
      </c>
      <c r="N752" s="120">
        <v>0</v>
      </c>
      <c r="O752" s="120">
        <v>0</v>
      </c>
      <c r="P752" s="120">
        <v>3418.1761000000001</v>
      </c>
      <c r="Q752" s="120">
        <v>0</v>
      </c>
      <c r="R752" s="169">
        <v>3418.1761000000001</v>
      </c>
    </row>
    <row r="753" spans="1:18" ht="13.2">
      <c r="A753" s="166"/>
      <c r="B753" s="166"/>
      <c r="C753" s="166"/>
      <c r="D753" s="162" t="s">
        <v>298</v>
      </c>
      <c r="E753" s="162">
        <v>189</v>
      </c>
      <c r="F753" s="163">
        <v>0</v>
      </c>
      <c r="G753" s="164">
        <v>0</v>
      </c>
      <c r="H753" s="164">
        <v>0</v>
      </c>
      <c r="I753" s="164">
        <v>0</v>
      </c>
      <c r="J753" s="164">
        <v>0</v>
      </c>
      <c r="K753" s="164">
        <v>0</v>
      </c>
      <c r="L753" s="164">
        <v>0</v>
      </c>
      <c r="M753" s="164">
        <v>0</v>
      </c>
      <c r="N753" s="164">
        <v>0</v>
      </c>
      <c r="O753" s="164">
        <v>0</v>
      </c>
      <c r="P753" s="164">
        <v>5156.7500999999993</v>
      </c>
      <c r="Q753" s="164">
        <v>0</v>
      </c>
      <c r="R753" s="165">
        <v>5156.7500999999993</v>
      </c>
    </row>
    <row r="754" spans="1:18" ht="13.2">
      <c r="A754" s="166"/>
      <c r="B754" s="166"/>
      <c r="C754" s="166"/>
      <c r="D754" s="162" t="s">
        <v>16</v>
      </c>
      <c r="E754" s="162">
        <v>4</v>
      </c>
      <c r="F754" s="163">
        <v>0</v>
      </c>
      <c r="G754" s="164">
        <v>0</v>
      </c>
      <c r="H754" s="164">
        <v>0</v>
      </c>
      <c r="I754" s="164">
        <v>0</v>
      </c>
      <c r="J754" s="164">
        <v>0</v>
      </c>
      <c r="K754" s="164">
        <v>0</v>
      </c>
      <c r="L754" s="164">
        <v>0</v>
      </c>
      <c r="M754" s="164">
        <v>0</v>
      </c>
      <c r="N754" s="164">
        <v>0</v>
      </c>
      <c r="O754" s="164">
        <v>0</v>
      </c>
      <c r="P754" s="164">
        <v>81300.842950000006</v>
      </c>
      <c r="Q754" s="164">
        <v>0</v>
      </c>
      <c r="R754" s="165">
        <v>81300.842950000006</v>
      </c>
    </row>
    <row r="755" spans="1:18" ht="13.2">
      <c r="A755" s="166"/>
      <c r="B755" s="166"/>
      <c r="C755" s="166"/>
      <c r="D755" s="166"/>
      <c r="E755" s="167">
        <v>7</v>
      </c>
      <c r="F755" s="168">
        <v>0</v>
      </c>
      <c r="G755" s="120">
        <v>0</v>
      </c>
      <c r="H755" s="120">
        <v>0</v>
      </c>
      <c r="I755" s="120">
        <v>0</v>
      </c>
      <c r="J755" s="120">
        <v>0</v>
      </c>
      <c r="K755" s="120">
        <v>0</v>
      </c>
      <c r="L755" s="120">
        <v>0</v>
      </c>
      <c r="M755" s="120">
        <v>0</v>
      </c>
      <c r="N755" s="120">
        <v>0</v>
      </c>
      <c r="O755" s="120">
        <v>0</v>
      </c>
      <c r="P755" s="120">
        <v>30780.538430000001</v>
      </c>
      <c r="Q755" s="120">
        <v>0</v>
      </c>
      <c r="R755" s="169">
        <v>30780.538430000001</v>
      </c>
    </row>
    <row r="756" spans="1:18" ht="13.2">
      <c r="A756" s="166"/>
      <c r="B756" s="166"/>
      <c r="C756" s="166"/>
      <c r="D756" s="166"/>
      <c r="E756" s="167">
        <v>21</v>
      </c>
      <c r="F756" s="168">
        <v>0</v>
      </c>
      <c r="G756" s="120">
        <v>0</v>
      </c>
      <c r="H756" s="120">
        <v>0</v>
      </c>
      <c r="I756" s="120">
        <v>0</v>
      </c>
      <c r="J756" s="120">
        <v>0</v>
      </c>
      <c r="K756" s="120">
        <v>0</v>
      </c>
      <c r="L756" s="120">
        <v>0</v>
      </c>
      <c r="M756" s="120">
        <v>0</v>
      </c>
      <c r="N756" s="120">
        <v>0</v>
      </c>
      <c r="O756" s="120">
        <v>0</v>
      </c>
      <c r="P756" s="120">
        <v>15601.556990000001</v>
      </c>
      <c r="Q756" s="120">
        <v>0</v>
      </c>
      <c r="R756" s="169">
        <v>15601.556990000001</v>
      </c>
    </row>
    <row r="757" spans="1:18" ht="13.2">
      <c r="A757" s="166"/>
      <c r="B757" s="166"/>
      <c r="C757" s="166"/>
      <c r="D757" s="166"/>
      <c r="E757" s="167">
        <v>41</v>
      </c>
      <c r="F757" s="168">
        <v>0</v>
      </c>
      <c r="G757" s="120">
        <v>0</v>
      </c>
      <c r="H757" s="120">
        <v>0</v>
      </c>
      <c r="I757" s="120">
        <v>0</v>
      </c>
      <c r="J757" s="120">
        <v>0</v>
      </c>
      <c r="K757" s="120">
        <v>0</v>
      </c>
      <c r="L757" s="120">
        <v>0</v>
      </c>
      <c r="M757" s="120">
        <v>0</v>
      </c>
      <c r="N757" s="120">
        <v>0</v>
      </c>
      <c r="O757" s="120">
        <v>0</v>
      </c>
      <c r="P757" s="120">
        <v>27695.739140000001</v>
      </c>
      <c r="Q757" s="120">
        <v>0</v>
      </c>
      <c r="R757" s="169">
        <v>27695.739140000001</v>
      </c>
    </row>
    <row r="758" spans="1:18" ht="13.2">
      <c r="A758" s="166"/>
      <c r="B758" s="166"/>
      <c r="C758" s="166"/>
      <c r="D758" s="166"/>
      <c r="E758" s="167">
        <v>164</v>
      </c>
      <c r="F758" s="168">
        <v>0</v>
      </c>
      <c r="G758" s="120">
        <v>0</v>
      </c>
      <c r="H758" s="120">
        <v>0</v>
      </c>
      <c r="I758" s="120">
        <v>0</v>
      </c>
      <c r="J758" s="120">
        <v>0</v>
      </c>
      <c r="K758" s="120">
        <v>0</v>
      </c>
      <c r="L758" s="120">
        <v>0</v>
      </c>
      <c r="M758" s="120">
        <v>0</v>
      </c>
      <c r="N758" s="120">
        <v>0</v>
      </c>
      <c r="O758" s="120">
        <v>0</v>
      </c>
      <c r="P758" s="120">
        <v>1246.0460600000001</v>
      </c>
      <c r="Q758" s="120">
        <v>0</v>
      </c>
      <c r="R758" s="169">
        <v>1246.0460600000001</v>
      </c>
    </row>
    <row r="759" spans="1:18" ht="13.2">
      <c r="A759" s="166"/>
      <c r="B759" s="166"/>
      <c r="C759" s="166"/>
      <c r="D759" s="162" t="s">
        <v>149</v>
      </c>
      <c r="E759" s="162">
        <v>56</v>
      </c>
      <c r="F759" s="163">
        <v>0</v>
      </c>
      <c r="G759" s="164">
        <v>0</v>
      </c>
      <c r="H759" s="164">
        <v>0</v>
      </c>
      <c r="I759" s="164">
        <v>0</v>
      </c>
      <c r="J759" s="164">
        <v>0</v>
      </c>
      <c r="K759" s="164">
        <v>0</v>
      </c>
      <c r="L759" s="164">
        <v>0</v>
      </c>
      <c r="M759" s="164">
        <v>0</v>
      </c>
      <c r="N759" s="164">
        <v>0</v>
      </c>
      <c r="O759" s="164">
        <v>0</v>
      </c>
      <c r="P759" s="164">
        <v>16642.284349999998</v>
      </c>
      <c r="Q759" s="164">
        <v>0</v>
      </c>
      <c r="R759" s="165">
        <v>16642.284349999998</v>
      </c>
    </row>
    <row r="760" spans="1:18" ht="13.2">
      <c r="A760" s="166"/>
      <c r="B760" s="166"/>
      <c r="C760" s="166"/>
      <c r="D760" s="166"/>
      <c r="E760" s="167">
        <v>92</v>
      </c>
      <c r="F760" s="168">
        <v>0</v>
      </c>
      <c r="G760" s="120">
        <v>0</v>
      </c>
      <c r="H760" s="120">
        <v>0</v>
      </c>
      <c r="I760" s="120">
        <v>0</v>
      </c>
      <c r="J760" s="120">
        <v>0</v>
      </c>
      <c r="K760" s="120">
        <v>0</v>
      </c>
      <c r="L760" s="120">
        <v>0</v>
      </c>
      <c r="M760" s="120">
        <v>0</v>
      </c>
      <c r="N760" s="120">
        <v>0</v>
      </c>
      <c r="O760" s="120">
        <v>0</v>
      </c>
      <c r="P760" s="120">
        <v>12743.95968</v>
      </c>
      <c r="Q760" s="120">
        <v>0</v>
      </c>
      <c r="R760" s="169">
        <v>12743.95968</v>
      </c>
    </row>
    <row r="761" spans="1:18" ht="13.2">
      <c r="A761" s="166"/>
      <c r="B761" s="166"/>
      <c r="C761" s="166"/>
      <c r="D761" s="162" t="s">
        <v>150</v>
      </c>
      <c r="E761" s="162">
        <v>53</v>
      </c>
      <c r="F761" s="163">
        <v>0</v>
      </c>
      <c r="G761" s="164">
        <v>0</v>
      </c>
      <c r="H761" s="164">
        <v>0</v>
      </c>
      <c r="I761" s="164">
        <v>0</v>
      </c>
      <c r="J761" s="164">
        <v>0</v>
      </c>
      <c r="K761" s="164">
        <v>0</v>
      </c>
      <c r="L761" s="164">
        <v>0</v>
      </c>
      <c r="M761" s="164">
        <v>0</v>
      </c>
      <c r="N761" s="164">
        <v>0</v>
      </c>
      <c r="O761" s="164">
        <v>0</v>
      </c>
      <c r="P761" s="164">
        <v>11300.6091</v>
      </c>
      <c r="Q761" s="164">
        <v>0</v>
      </c>
      <c r="R761" s="165">
        <v>11300.6091</v>
      </c>
    </row>
    <row r="762" spans="1:18" ht="13.2">
      <c r="A762" s="166"/>
      <c r="B762" s="166"/>
      <c r="C762" s="166"/>
      <c r="D762" s="162" t="s">
        <v>151</v>
      </c>
      <c r="E762" s="162">
        <v>101</v>
      </c>
      <c r="F762" s="163">
        <v>0</v>
      </c>
      <c r="G762" s="164">
        <v>0</v>
      </c>
      <c r="H762" s="164">
        <v>0</v>
      </c>
      <c r="I762" s="164">
        <v>0</v>
      </c>
      <c r="J762" s="164">
        <v>0</v>
      </c>
      <c r="K762" s="164">
        <v>0</v>
      </c>
      <c r="L762" s="164">
        <v>0</v>
      </c>
      <c r="M762" s="164">
        <v>0</v>
      </c>
      <c r="N762" s="164">
        <v>0</v>
      </c>
      <c r="O762" s="164">
        <v>0</v>
      </c>
      <c r="P762" s="164">
        <v>12637.303739999999</v>
      </c>
      <c r="Q762" s="164">
        <v>0</v>
      </c>
      <c r="R762" s="165">
        <v>12637.303739999999</v>
      </c>
    </row>
    <row r="763" spans="1:18" ht="13.2">
      <c r="A763" s="166"/>
      <c r="B763" s="166"/>
      <c r="C763" s="166"/>
      <c r="D763" s="162" t="s">
        <v>152</v>
      </c>
      <c r="E763" s="162">
        <v>166</v>
      </c>
      <c r="F763" s="163">
        <v>0</v>
      </c>
      <c r="G763" s="164">
        <v>0</v>
      </c>
      <c r="H763" s="164">
        <v>0</v>
      </c>
      <c r="I763" s="164">
        <v>0</v>
      </c>
      <c r="J763" s="164">
        <v>0</v>
      </c>
      <c r="K763" s="164">
        <v>0</v>
      </c>
      <c r="L763" s="164">
        <v>0</v>
      </c>
      <c r="M763" s="164">
        <v>0</v>
      </c>
      <c r="N763" s="164">
        <v>0</v>
      </c>
      <c r="O763" s="164">
        <v>0</v>
      </c>
      <c r="P763" s="164">
        <v>12124.853810000001</v>
      </c>
      <c r="Q763" s="164">
        <v>0</v>
      </c>
      <c r="R763" s="165">
        <v>12124.853810000001</v>
      </c>
    </row>
    <row r="764" spans="1:18" ht="13.2">
      <c r="A764" s="166"/>
      <c r="B764" s="166"/>
      <c r="C764" s="166"/>
      <c r="D764" s="162" t="s">
        <v>153</v>
      </c>
      <c r="E764" s="162">
        <v>29</v>
      </c>
      <c r="F764" s="163">
        <v>0</v>
      </c>
      <c r="G764" s="164">
        <v>0</v>
      </c>
      <c r="H764" s="164">
        <v>0</v>
      </c>
      <c r="I764" s="164">
        <v>0</v>
      </c>
      <c r="J764" s="164">
        <v>0</v>
      </c>
      <c r="K764" s="164">
        <v>0</v>
      </c>
      <c r="L764" s="164">
        <v>0</v>
      </c>
      <c r="M764" s="164">
        <v>0</v>
      </c>
      <c r="N764" s="164">
        <v>0</v>
      </c>
      <c r="O764" s="164">
        <v>0</v>
      </c>
      <c r="P764" s="164">
        <v>19783.059809999999</v>
      </c>
      <c r="Q764" s="164">
        <v>0</v>
      </c>
      <c r="R764" s="165">
        <v>19783.059809999999</v>
      </c>
    </row>
    <row r="765" spans="1:18" ht="13.2">
      <c r="A765" s="166"/>
      <c r="B765" s="166"/>
      <c r="C765" s="166"/>
      <c r="D765" s="162" t="s">
        <v>154</v>
      </c>
      <c r="E765" s="162">
        <v>1</v>
      </c>
      <c r="F765" s="163">
        <v>0</v>
      </c>
      <c r="G765" s="164">
        <v>0</v>
      </c>
      <c r="H765" s="164">
        <v>0</v>
      </c>
      <c r="I765" s="164">
        <v>305524.76256</v>
      </c>
      <c r="J765" s="164">
        <v>0</v>
      </c>
      <c r="K765" s="164">
        <v>305524.76256</v>
      </c>
      <c r="L765" s="164">
        <v>510869.06842000003</v>
      </c>
      <c r="M765" s="164">
        <v>41690.072399999997</v>
      </c>
      <c r="N765" s="164">
        <v>552559.14082000009</v>
      </c>
      <c r="O765" s="164">
        <v>858083.90338000003</v>
      </c>
      <c r="P765" s="164">
        <v>206207.19759999998</v>
      </c>
      <c r="Q765" s="164">
        <v>0</v>
      </c>
      <c r="R765" s="165">
        <v>206207.19759999998</v>
      </c>
    </row>
    <row r="766" spans="1:18" ht="13.2">
      <c r="A766" s="166"/>
      <c r="B766" s="166"/>
      <c r="C766" s="166"/>
      <c r="D766" s="166"/>
      <c r="E766" s="167">
        <v>8</v>
      </c>
      <c r="F766" s="168">
        <v>0</v>
      </c>
      <c r="G766" s="120">
        <v>0</v>
      </c>
      <c r="H766" s="120">
        <v>0</v>
      </c>
      <c r="I766" s="120">
        <v>0</v>
      </c>
      <c r="J766" s="120">
        <v>0</v>
      </c>
      <c r="K766" s="120">
        <v>0</v>
      </c>
      <c r="L766" s="120">
        <v>0</v>
      </c>
      <c r="M766" s="120">
        <v>0</v>
      </c>
      <c r="N766" s="120">
        <v>0</v>
      </c>
      <c r="O766" s="120">
        <v>0</v>
      </c>
      <c r="P766" s="120">
        <v>24313.280170000002</v>
      </c>
      <c r="Q766" s="120">
        <v>0</v>
      </c>
      <c r="R766" s="169">
        <v>24313.280170000002</v>
      </c>
    </row>
    <row r="767" spans="1:18" ht="13.2">
      <c r="A767" s="166"/>
      <c r="B767" s="166"/>
      <c r="C767" s="166"/>
      <c r="D767" s="166"/>
      <c r="E767" s="167">
        <v>17</v>
      </c>
      <c r="F767" s="168">
        <v>0</v>
      </c>
      <c r="G767" s="120">
        <v>0</v>
      </c>
      <c r="H767" s="120">
        <v>0</v>
      </c>
      <c r="I767" s="120">
        <v>0</v>
      </c>
      <c r="J767" s="120">
        <v>0</v>
      </c>
      <c r="K767" s="120">
        <v>0</v>
      </c>
      <c r="L767" s="120">
        <v>0</v>
      </c>
      <c r="M767" s="120">
        <v>0</v>
      </c>
      <c r="N767" s="120">
        <v>0</v>
      </c>
      <c r="O767" s="120">
        <v>0</v>
      </c>
      <c r="P767" s="120">
        <v>17130.595559999998</v>
      </c>
      <c r="Q767" s="120">
        <v>0</v>
      </c>
      <c r="R767" s="169">
        <v>17130.595559999998</v>
      </c>
    </row>
    <row r="768" spans="1:18" ht="13.2">
      <c r="A768" s="166"/>
      <c r="B768" s="166"/>
      <c r="C768" s="166"/>
      <c r="D768" s="166"/>
      <c r="E768" s="167">
        <v>22</v>
      </c>
      <c r="F768" s="168">
        <v>0</v>
      </c>
      <c r="G768" s="120">
        <v>0</v>
      </c>
      <c r="H768" s="120">
        <v>0</v>
      </c>
      <c r="I768" s="120">
        <v>0</v>
      </c>
      <c r="J768" s="120">
        <v>0</v>
      </c>
      <c r="K768" s="120">
        <v>0</v>
      </c>
      <c r="L768" s="120">
        <v>0</v>
      </c>
      <c r="M768" s="120">
        <v>0</v>
      </c>
      <c r="N768" s="120">
        <v>0</v>
      </c>
      <c r="O768" s="120">
        <v>0</v>
      </c>
      <c r="P768" s="120">
        <v>8634.0910999999996</v>
      </c>
      <c r="Q768" s="120">
        <v>0</v>
      </c>
      <c r="R768" s="169">
        <v>8634.0910999999996</v>
      </c>
    </row>
    <row r="769" spans="1:18" ht="13.2">
      <c r="A769" s="166"/>
      <c r="B769" s="166"/>
      <c r="C769" s="166"/>
      <c r="D769" s="166"/>
      <c r="E769" s="167">
        <v>93</v>
      </c>
      <c r="F769" s="168">
        <v>0</v>
      </c>
      <c r="G769" s="120">
        <v>0</v>
      </c>
      <c r="H769" s="120">
        <v>0</v>
      </c>
      <c r="I769" s="120">
        <v>0</v>
      </c>
      <c r="J769" s="120">
        <v>0</v>
      </c>
      <c r="K769" s="120">
        <v>0</v>
      </c>
      <c r="L769" s="120">
        <v>0</v>
      </c>
      <c r="M769" s="120">
        <v>0</v>
      </c>
      <c r="N769" s="120">
        <v>0</v>
      </c>
      <c r="O769" s="120">
        <v>0</v>
      </c>
      <c r="P769" s="120">
        <v>18566.484510000002</v>
      </c>
      <c r="Q769" s="120">
        <v>0</v>
      </c>
      <c r="R769" s="169">
        <v>18566.484510000002</v>
      </c>
    </row>
    <row r="770" spans="1:18" ht="13.2">
      <c r="A770" s="166"/>
      <c r="B770" s="166"/>
      <c r="C770" s="166"/>
      <c r="D770" s="166"/>
      <c r="E770" s="167">
        <v>161</v>
      </c>
      <c r="F770" s="168">
        <v>0</v>
      </c>
      <c r="G770" s="120">
        <v>0</v>
      </c>
      <c r="H770" s="120">
        <v>0</v>
      </c>
      <c r="I770" s="120">
        <v>0</v>
      </c>
      <c r="J770" s="120">
        <v>0</v>
      </c>
      <c r="K770" s="120">
        <v>0</v>
      </c>
      <c r="L770" s="120">
        <v>0</v>
      </c>
      <c r="M770" s="120">
        <v>0</v>
      </c>
      <c r="N770" s="120">
        <v>0</v>
      </c>
      <c r="O770" s="120">
        <v>0</v>
      </c>
      <c r="P770" s="120">
        <v>8.9584200000000003</v>
      </c>
      <c r="Q770" s="120">
        <v>0</v>
      </c>
      <c r="R770" s="169">
        <v>8.9584200000000003</v>
      </c>
    </row>
    <row r="771" spans="1:18" ht="13.2">
      <c r="A771" s="166"/>
      <c r="B771" s="166"/>
      <c r="C771" s="166"/>
      <c r="D771" s="162" t="s">
        <v>156</v>
      </c>
      <c r="E771" s="162">
        <v>48</v>
      </c>
      <c r="F771" s="163">
        <v>0</v>
      </c>
      <c r="G771" s="164">
        <v>0</v>
      </c>
      <c r="H771" s="164">
        <v>0</v>
      </c>
      <c r="I771" s="164">
        <v>0</v>
      </c>
      <c r="J771" s="164">
        <v>0</v>
      </c>
      <c r="K771" s="164">
        <v>0</v>
      </c>
      <c r="L771" s="164">
        <v>0</v>
      </c>
      <c r="M771" s="164">
        <v>0</v>
      </c>
      <c r="N771" s="164">
        <v>0</v>
      </c>
      <c r="O771" s="164">
        <v>0</v>
      </c>
      <c r="P771" s="164">
        <v>19496.882510000003</v>
      </c>
      <c r="Q771" s="164">
        <v>0</v>
      </c>
      <c r="R771" s="165">
        <v>19496.882510000003</v>
      </c>
    </row>
    <row r="772" spans="1:18" ht="13.2">
      <c r="A772" s="166"/>
      <c r="B772" s="166"/>
      <c r="C772" s="166"/>
      <c r="D772" s="166"/>
      <c r="E772" s="167">
        <v>146</v>
      </c>
      <c r="F772" s="168">
        <v>0</v>
      </c>
      <c r="G772" s="120">
        <v>0</v>
      </c>
      <c r="H772" s="120">
        <v>0</v>
      </c>
      <c r="I772" s="120">
        <v>0</v>
      </c>
      <c r="J772" s="120">
        <v>0</v>
      </c>
      <c r="K772" s="120">
        <v>0</v>
      </c>
      <c r="L772" s="120">
        <v>0</v>
      </c>
      <c r="M772" s="120">
        <v>0</v>
      </c>
      <c r="N772" s="120">
        <v>0</v>
      </c>
      <c r="O772" s="120">
        <v>0</v>
      </c>
      <c r="P772" s="120">
        <v>3906.5795499999999</v>
      </c>
      <c r="Q772" s="120">
        <v>0</v>
      </c>
      <c r="R772" s="169">
        <v>3906.5795499999999</v>
      </c>
    </row>
    <row r="773" spans="1:18" ht="13.2">
      <c r="A773" s="166"/>
      <c r="B773" s="166"/>
      <c r="C773" s="166"/>
      <c r="D773" s="162" t="s">
        <v>157</v>
      </c>
      <c r="E773" s="162">
        <v>99</v>
      </c>
      <c r="F773" s="163">
        <v>0</v>
      </c>
      <c r="G773" s="164">
        <v>0</v>
      </c>
      <c r="H773" s="164">
        <v>0</v>
      </c>
      <c r="I773" s="164">
        <v>0</v>
      </c>
      <c r="J773" s="164">
        <v>0</v>
      </c>
      <c r="K773" s="164">
        <v>0</v>
      </c>
      <c r="L773" s="164">
        <v>0</v>
      </c>
      <c r="M773" s="164">
        <v>0</v>
      </c>
      <c r="N773" s="164">
        <v>0</v>
      </c>
      <c r="O773" s="164">
        <v>0</v>
      </c>
      <c r="P773" s="164">
        <v>21291.49021</v>
      </c>
      <c r="Q773" s="164">
        <v>0</v>
      </c>
      <c r="R773" s="165">
        <v>21291.49021</v>
      </c>
    </row>
    <row r="774" spans="1:18" ht="13.2">
      <c r="A774" s="166"/>
      <c r="B774" s="166"/>
      <c r="C774" s="166"/>
      <c r="D774" s="162" t="s">
        <v>158</v>
      </c>
      <c r="E774" s="162">
        <v>27</v>
      </c>
      <c r="F774" s="163">
        <v>0</v>
      </c>
      <c r="G774" s="164">
        <v>0</v>
      </c>
      <c r="H774" s="164">
        <v>0</v>
      </c>
      <c r="I774" s="164">
        <v>0</v>
      </c>
      <c r="J774" s="164">
        <v>0</v>
      </c>
      <c r="K774" s="164">
        <v>0</v>
      </c>
      <c r="L774" s="164">
        <v>0</v>
      </c>
      <c r="M774" s="164">
        <v>0</v>
      </c>
      <c r="N774" s="164">
        <v>0</v>
      </c>
      <c r="O774" s="164">
        <v>0</v>
      </c>
      <c r="P774" s="164">
        <v>36609.759560000006</v>
      </c>
      <c r="Q774" s="164">
        <v>0</v>
      </c>
      <c r="R774" s="165">
        <v>36609.759560000006</v>
      </c>
    </row>
    <row r="775" spans="1:18" ht="13.2">
      <c r="A775" s="166"/>
      <c r="B775" s="166"/>
      <c r="C775" s="166"/>
      <c r="D775" s="166"/>
      <c r="E775" s="167">
        <v>177</v>
      </c>
      <c r="F775" s="168">
        <v>0</v>
      </c>
      <c r="G775" s="120">
        <v>0</v>
      </c>
      <c r="H775" s="120">
        <v>0</v>
      </c>
      <c r="I775" s="120">
        <v>0</v>
      </c>
      <c r="J775" s="120">
        <v>0</v>
      </c>
      <c r="K775" s="120">
        <v>0</v>
      </c>
      <c r="L775" s="120">
        <v>0</v>
      </c>
      <c r="M775" s="120">
        <v>0</v>
      </c>
      <c r="N775" s="120">
        <v>0</v>
      </c>
      <c r="O775" s="120">
        <v>0</v>
      </c>
      <c r="P775" s="120">
        <v>565.17511000000002</v>
      </c>
      <c r="Q775" s="120">
        <v>0</v>
      </c>
      <c r="R775" s="169">
        <v>565.17511000000002</v>
      </c>
    </row>
    <row r="776" spans="1:18" ht="13.2">
      <c r="A776" s="166"/>
      <c r="B776" s="166"/>
      <c r="C776" s="166"/>
      <c r="D776" s="162" t="s">
        <v>160</v>
      </c>
      <c r="E776" s="162">
        <v>154</v>
      </c>
      <c r="F776" s="163">
        <v>0</v>
      </c>
      <c r="G776" s="164">
        <v>0</v>
      </c>
      <c r="H776" s="164">
        <v>0</v>
      </c>
      <c r="I776" s="164">
        <v>0</v>
      </c>
      <c r="J776" s="164">
        <v>0</v>
      </c>
      <c r="K776" s="164">
        <v>0</v>
      </c>
      <c r="L776" s="164">
        <v>0</v>
      </c>
      <c r="M776" s="164">
        <v>0</v>
      </c>
      <c r="N776" s="164">
        <v>0</v>
      </c>
      <c r="O776" s="164">
        <v>0</v>
      </c>
      <c r="P776" s="164">
        <v>5812.0257199999996</v>
      </c>
      <c r="Q776" s="164">
        <v>0</v>
      </c>
      <c r="R776" s="165">
        <v>5812.0257199999996</v>
      </c>
    </row>
    <row r="777" spans="1:18" ht="13.2">
      <c r="A777" s="166"/>
      <c r="B777" s="166"/>
      <c r="C777" s="166"/>
      <c r="D777" s="162" t="s">
        <v>161</v>
      </c>
      <c r="E777" s="162">
        <v>23</v>
      </c>
      <c r="F777" s="163">
        <v>0</v>
      </c>
      <c r="G777" s="164">
        <v>0</v>
      </c>
      <c r="H777" s="164">
        <v>0</v>
      </c>
      <c r="I777" s="164">
        <v>0</v>
      </c>
      <c r="J777" s="164">
        <v>0</v>
      </c>
      <c r="K777" s="164">
        <v>0</v>
      </c>
      <c r="L777" s="164">
        <v>0</v>
      </c>
      <c r="M777" s="164">
        <v>0</v>
      </c>
      <c r="N777" s="164">
        <v>0</v>
      </c>
      <c r="O777" s="164">
        <v>0</v>
      </c>
      <c r="P777" s="164">
        <v>15042.15926</v>
      </c>
      <c r="Q777" s="164">
        <v>0</v>
      </c>
      <c r="R777" s="165">
        <v>15042.15926</v>
      </c>
    </row>
    <row r="778" spans="1:18" ht="13.2">
      <c r="A778" s="166"/>
      <c r="B778" s="166"/>
      <c r="C778" s="166"/>
      <c r="D778" s="166"/>
      <c r="E778" s="167">
        <v>42</v>
      </c>
      <c r="F778" s="168">
        <v>0</v>
      </c>
      <c r="G778" s="120">
        <v>0</v>
      </c>
      <c r="H778" s="120">
        <v>0</v>
      </c>
      <c r="I778" s="120">
        <v>0</v>
      </c>
      <c r="J778" s="120">
        <v>0</v>
      </c>
      <c r="K778" s="120">
        <v>0</v>
      </c>
      <c r="L778" s="120">
        <v>0</v>
      </c>
      <c r="M778" s="120">
        <v>0</v>
      </c>
      <c r="N778" s="120">
        <v>0</v>
      </c>
      <c r="O778" s="120">
        <v>0</v>
      </c>
      <c r="P778" s="120">
        <v>23743.740600000001</v>
      </c>
      <c r="Q778" s="120">
        <v>0</v>
      </c>
      <c r="R778" s="169">
        <v>23743.740600000001</v>
      </c>
    </row>
    <row r="779" spans="1:18" ht="13.2">
      <c r="A779" s="166"/>
      <c r="B779" s="166"/>
      <c r="C779" s="166"/>
      <c r="D779" s="166"/>
      <c r="E779" s="167">
        <v>91</v>
      </c>
      <c r="F779" s="168">
        <v>0</v>
      </c>
      <c r="G779" s="120">
        <v>0</v>
      </c>
      <c r="H779" s="120">
        <v>0</v>
      </c>
      <c r="I779" s="120">
        <v>0</v>
      </c>
      <c r="J779" s="120">
        <v>0</v>
      </c>
      <c r="K779" s="120">
        <v>0</v>
      </c>
      <c r="L779" s="120">
        <v>0</v>
      </c>
      <c r="M779" s="120">
        <v>0</v>
      </c>
      <c r="N779" s="120">
        <v>0</v>
      </c>
      <c r="O779" s="120">
        <v>0</v>
      </c>
      <c r="P779" s="120">
        <v>15402.48345</v>
      </c>
      <c r="Q779" s="120">
        <v>0</v>
      </c>
      <c r="R779" s="169">
        <v>15402.48345</v>
      </c>
    </row>
    <row r="780" spans="1:18" ht="13.2">
      <c r="A780" s="166"/>
      <c r="B780" s="166"/>
      <c r="C780" s="166"/>
      <c r="D780" s="166"/>
      <c r="E780" s="167">
        <v>74</v>
      </c>
      <c r="F780" s="168">
        <v>0</v>
      </c>
      <c r="G780" s="120">
        <v>0</v>
      </c>
      <c r="H780" s="120">
        <v>0</v>
      </c>
      <c r="I780" s="120">
        <v>0</v>
      </c>
      <c r="J780" s="120">
        <v>0</v>
      </c>
      <c r="K780" s="120">
        <v>0</v>
      </c>
      <c r="L780" s="120">
        <v>0</v>
      </c>
      <c r="M780" s="120">
        <v>0</v>
      </c>
      <c r="N780" s="120">
        <v>0</v>
      </c>
      <c r="O780" s="120">
        <v>0</v>
      </c>
      <c r="P780" s="120">
        <v>20586.651899999997</v>
      </c>
      <c r="Q780" s="120">
        <v>0</v>
      </c>
      <c r="R780" s="169">
        <v>20586.651899999997</v>
      </c>
    </row>
    <row r="781" spans="1:18" ht="13.2">
      <c r="A781" s="166"/>
      <c r="B781" s="166"/>
      <c r="C781" s="166"/>
      <c r="D781" s="166"/>
      <c r="E781" s="167">
        <v>145</v>
      </c>
      <c r="F781" s="168">
        <v>0</v>
      </c>
      <c r="G781" s="120">
        <v>0</v>
      </c>
      <c r="H781" s="120">
        <v>0</v>
      </c>
      <c r="I781" s="120">
        <v>0</v>
      </c>
      <c r="J781" s="120">
        <v>0</v>
      </c>
      <c r="K781" s="120">
        <v>0</v>
      </c>
      <c r="L781" s="120">
        <v>0</v>
      </c>
      <c r="M781" s="120">
        <v>0</v>
      </c>
      <c r="N781" s="120">
        <v>0</v>
      </c>
      <c r="O781" s="120">
        <v>0</v>
      </c>
      <c r="P781" s="120">
        <v>4811.3407100000004</v>
      </c>
      <c r="Q781" s="120">
        <v>0</v>
      </c>
      <c r="R781" s="169">
        <v>4811.3407100000004</v>
      </c>
    </row>
    <row r="782" spans="1:18" ht="13.2">
      <c r="A782" s="166"/>
      <c r="B782" s="166"/>
      <c r="C782" s="166"/>
      <c r="D782" s="166"/>
      <c r="E782" s="167">
        <v>169</v>
      </c>
      <c r="F782" s="168">
        <v>0</v>
      </c>
      <c r="G782" s="120">
        <v>0</v>
      </c>
      <c r="H782" s="120">
        <v>0</v>
      </c>
      <c r="I782" s="120">
        <v>0</v>
      </c>
      <c r="J782" s="120">
        <v>0</v>
      </c>
      <c r="K782" s="120">
        <v>0</v>
      </c>
      <c r="L782" s="120">
        <v>0</v>
      </c>
      <c r="M782" s="120">
        <v>0</v>
      </c>
      <c r="N782" s="120">
        <v>0</v>
      </c>
      <c r="O782" s="120">
        <v>0</v>
      </c>
      <c r="P782" s="120">
        <v>1625.85446</v>
      </c>
      <c r="Q782" s="120">
        <v>0</v>
      </c>
      <c r="R782" s="169">
        <v>1625.85446</v>
      </c>
    </row>
    <row r="783" spans="1:18" ht="13.2">
      <c r="A783" s="166"/>
      <c r="B783" s="166"/>
      <c r="C783" s="166"/>
      <c r="D783" s="166"/>
      <c r="E783" s="167">
        <v>178</v>
      </c>
      <c r="F783" s="168">
        <v>0</v>
      </c>
      <c r="G783" s="120">
        <v>0</v>
      </c>
      <c r="H783" s="120">
        <v>0</v>
      </c>
      <c r="I783" s="120">
        <v>0</v>
      </c>
      <c r="J783" s="120">
        <v>0</v>
      </c>
      <c r="K783" s="120">
        <v>0</v>
      </c>
      <c r="L783" s="120">
        <v>0</v>
      </c>
      <c r="M783" s="120">
        <v>0</v>
      </c>
      <c r="N783" s="120">
        <v>0</v>
      </c>
      <c r="O783" s="120">
        <v>0</v>
      </c>
      <c r="P783" s="120">
        <v>179.66308999999998</v>
      </c>
      <c r="Q783" s="120">
        <v>0</v>
      </c>
      <c r="R783" s="169">
        <v>179.66308999999998</v>
      </c>
    </row>
    <row r="784" spans="1:18" ht="13.2">
      <c r="A784" s="166"/>
      <c r="B784" s="166"/>
      <c r="C784" s="166"/>
      <c r="D784" s="166"/>
      <c r="E784" s="167">
        <v>188</v>
      </c>
      <c r="F784" s="168">
        <v>0</v>
      </c>
      <c r="G784" s="120">
        <v>0</v>
      </c>
      <c r="H784" s="120">
        <v>0</v>
      </c>
      <c r="I784" s="120">
        <v>0</v>
      </c>
      <c r="J784" s="120">
        <v>0</v>
      </c>
      <c r="K784" s="120">
        <v>0</v>
      </c>
      <c r="L784" s="120">
        <v>0</v>
      </c>
      <c r="M784" s="120">
        <v>0</v>
      </c>
      <c r="N784" s="120">
        <v>0</v>
      </c>
      <c r="O784" s="120">
        <v>0</v>
      </c>
      <c r="P784" s="120">
        <v>550.22678000000008</v>
      </c>
      <c r="Q784" s="120">
        <v>0</v>
      </c>
      <c r="R784" s="169">
        <v>550.22678000000008</v>
      </c>
    </row>
    <row r="785" spans="1:18" ht="13.2">
      <c r="A785" s="166"/>
      <c r="B785" s="166"/>
      <c r="C785" s="166"/>
      <c r="D785" s="166"/>
      <c r="E785" s="167">
        <v>183</v>
      </c>
      <c r="F785" s="168">
        <v>0</v>
      </c>
      <c r="G785" s="120">
        <v>0</v>
      </c>
      <c r="H785" s="120">
        <v>0</v>
      </c>
      <c r="I785" s="120">
        <v>0</v>
      </c>
      <c r="J785" s="120">
        <v>0</v>
      </c>
      <c r="K785" s="120">
        <v>0</v>
      </c>
      <c r="L785" s="120">
        <v>0</v>
      </c>
      <c r="M785" s="120">
        <v>0</v>
      </c>
      <c r="N785" s="120">
        <v>0</v>
      </c>
      <c r="O785" s="120">
        <v>0</v>
      </c>
      <c r="P785" s="120">
        <v>132.66142000000002</v>
      </c>
      <c r="Q785" s="120">
        <v>0</v>
      </c>
      <c r="R785" s="169">
        <v>132.66142000000002</v>
      </c>
    </row>
    <row r="786" spans="1:18" ht="13.2">
      <c r="A786" s="166"/>
      <c r="B786" s="166"/>
      <c r="C786" s="166"/>
      <c r="D786" s="162" t="s">
        <v>162</v>
      </c>
      <c r="E786" s="162">
        <v>102</v>
      </c>
      <c r="F786" s="163">
        <v>0</v>
      </c>
      <c r="G786" s="164">
        <v>0</v>
      </c>
      <c r="H786" s="164">
        <v>0</v>
      </c>
      <c r="I786" s="164">
        <v>0</v>
      </c>
      <c r="J786" s="164">
        <v>0</v>
      </c>
      <c r="K786" s="164">
        <v>0</v>
      </c>
      <c r="L786" s="164">
        <v>0</v>
      </c>
      <c r="M786" s="164">
        <v>0</v>
      </c>
      <c r="N786" s="164">
        <v>0</v>
      </c>
      <c r="O786" s="164">
        <v>0</v>
      </c>
      <c r="P786" s="164">
        <v>11386.77008</v>
      </c>
      <c r="Q786" s="164">
        <v>0</v>
      </c>
      <c r="R786" s="165">
        <v>11386.77008</v>
      </c>
    </row>
    <row r="787" spans="1:18" ht="13.2">
      <c r="A787" s="166"/>
      <c r="B787" s="166"/>
      <c r="C787" s="166"/>
      <c r="D787" s="166"/>
      <c r="E787" s="167">
        <v>153</v>
      </c>
      <c r="F787" s="168">
        <v>0</v>
      </c>
      <c r="G787" s="120">
        <v>0</v>
      </c>
      <c r="H787" s="120">
        <v>0</v>
      </c>
      <c r="I787" s="120">
        <v>0</v>
      </c>
      <c r="J787" s="120">
        <v>0</v>
      </c>
      <c r="K787" s="120">
        <v>0</v>
      </c>
      <c r="L787" s="120">
        <v>0</v>
      </c>
      <c r="M787" s="120">
        <v>0</v>
      </c>
      <c r="N787" s="120">
        <v>0</v>
      </c>
      <c r="O787" s="120">
        <v>0</v>
      </c>
      <c r="P787" s="120">
        <v>2551.94272</v>
      </c>
      <c r="Q787" s="120">
        <v>0</v>
      </c>
      <c r="R787" s="169">
        <v>2551.94272</v>
      </c>
    </row>
    <row r="788" spans="1:18" ht="13.2">
      <c r="A788" s="166"/>
      <c r="B788" s="166"/>
      <c r="C788" s="166"/>
      <c r="D788" s="162" t="s">
        <v>163</v>
      </c>
      <c r="E788" s="162">
        <v>100</v>
      </c>
      <c r="F788" s="163">
        <v>0</v>
      </c>
      <c r="G788" s="164">
        <v>0</v>
      </c>
      <c r="H788" s="164">
        <v>0</v>
      </c>
      <c r="I788" s="164">
        <v>0</v>
      </c>
      <c r="J788" s="164">
        <v>0</v>
      </c>
      <c r="K788" s="164">
        <v>0</v>
      </c>
      <c r="L788" s="164">
        <v>0</v>
      </c>
      <c r="M788" s="164">
        <v>0</v>
      </c>
      <c r="N788" s="164">
        <v>0</v>
      </c>
      <c r="O788" s="164">
        <v>0</v>
      </c>
      <c r="P788" s="164">
        <v>18938.865989999998</v>
      </c>
      <c r="Q788" s="164">
        <v>0</v>
      </c>
      <c r="R788" s="165">
        <v>18938.865989999998</v>
      </c>
    </row>
    <row r="789" spans="1:18" ht="13.2">
      <c r="A789" s="166"/>
      <c r="B789" s="166"/>
      <c r="C789" s="166"/>
      <c r="D789" s="162" t="s">
        <v>164</v>
      </c>
      <c r="E789" s="162">
        <v>12</v>
      </c>
      <c r="F789" s="163">
        <v>0</v>
      </c>
      <c r="G789" s="164">
        <v>0</v>
      </c>
      <c r="H789" s="164">
        <v>0</v>
      </c>
      <c r="I789" s="164">
        <v>0</v>
      </c>
      <c r="J789" s="164">
        <v>0</v>
      </c>
      <c r="K789" s="164">
        <v>0</v>
      </c>
      <c r="L789" s="164">
        <v>0</v>
      </c>
      <c r="M789" s="164">
        <v>0</v>
      </c>
      <c r="N789" s="164">
        <v>0</v>
      </c>
      <c r="O789" s="164">
        <v>0</v>
      </c>
      <c r="P789" s="164">
        <v>28642.58869</v>
      </c>
      <c r="Q789" s="164">
        <v>0</v>
      </c>
      <c r="R789" s="165">
        <v>28642.58869</v>
      </c>
    </row>
    <row r="790" spans="1:18" ht="13.2">
      <c r="A790" s="166"/>
      <c r="B790" s="166"/>
      <c r="C790" s="166"/>
      <c r="D790" s="166"/>
      <c r="E790" s="167">
        <v>28</v>
      </c>
      <c r="F790" s="168">
        <v>0</v>
      </c>
      <c r="G790" s="120">
        <v>0</v>
      </c>
      <c r="H790" s="120">
        <v>0</v>
      </c>
      <c r="I790" s="120">
        <v>0</v>
      </c>
      <c r="J790" s="120">
        <v>0</v>
      </c>
      <c r="K790" s="120">
        <v>0</v>
      </c>
      <c r="L790" s="120">
        <v>0</v>
      </c>
      <c r="M790" s="120">
        <v>0</v>
      </c>
      <c r="N790" s="120">
        <v>0</v>
      </c>
      <c r="O790" s="120">
        <v>0</v>
      </c>
      <c r="P790" s="120">
        <v>23186.46126</v>
      </c>
      <c r="Q790" s="120">
        <v>0</v>
      </c>
      <c r="R790" s="169">
        <v>23186.46126</v>
      </c>
    </row>
    <row r="791" spans="1:18" ht="13.2">
      <c r="A791" s="166"/>
      <c r="B791" s="166"/>
      <c r="C791" s="166"/>
      <c r="D791" s="166"/>
      <c r="E791" s="167">
        <v>159</v>
      </c>
      <c r="F791" s="168">
        <v>0</v>
      </c>
      <c r="G791" s="120">
        <v>0</v>
      </c>
      <c r="H791" s="120">
        <v>0</v>
      </c>
      <c r="I791" s="120">
        <v>0</v>
      </c>
      <c r="J791" s="120">
        <v>0</v>
      </c>
      <c r="K791" s="120">
        <v>0</v>
      </c>
      <c r="L791" s="120">
        <v>0</v>
      </c>
      <c r="M791" s="120">
        <v>0</v>
      </c>
      <c r="N791" s="120">
        <v>0</v>
      </c>
      <c r="O791" s="120">
        <v>0</v>
      </c>
      <c r="P791" s="120">
        <v>5394.6254500000005</v>
      </c>
      <c r="Q791" s="120">
        <v>0</v>
      </c>
      <c r="R791" s="169">
        <v>5394.6254500000005</v>
      </c>
    </row>
    <row r="792" spans="1:18" ht="13.2">
      <c r="A792" s="166"/>
      <c r="B792" s="166"/>
      <c r="C792" s="166"/>
      <c r="D792" s="166"/>
      <c r="E792" s="167">
        <v>167</v>
      </c>
      <c r="F792" s="168">
        <v>0</v>
      </c>
      <c r="G792" s="120">
        <v>0</v>
      </c>
      <c r="H792" s="120">
        <v>0</v>
      </c>
      <c r="I792" s="120">
        <v>0</v>
      </c>
      <c r="J792" s="120">
        <v>0</v>
      </c>
      <c r="K792" s="120">
        <v>0</v>
      </c>
      <c r="L792" s="120">
        <v>0</v>
      </c>
      <c r="M792" s="120">
        <v>0</v>
      </c>
      <c r="N792" s="120">
        <v>0</v>
      </c>
      <c r="O792" s="120">
        <v>0</v>
      </c>
      <c r="P792" s="120">
        <v>1609.70856</v>
      </c>
      <c r="Q792" s="120">
        <v>0</v>
      </c>
      <c r="R792" s="169">
        <v>1609.70856</v>
      </c>
    </row>
    <row r="793" spans="1:18" ht="13.2">
      <c r="A793" s="166"/>
      <c r="B793" s="166"/>
      <c r="C793" s="166"/>
      <c r="D793" s="162" t="s">
        <v>347</v>
      </c>
      <c r="E793" s="162">
        <v>83</v>
      </c>
      <c r="F793" s="163">
        <v>0</v>
      </c>
      <c r="G793" s="164">
        <v>0</v>
      </c>
      <c r="H793" s="164">
        <v>0</v>
      </c>
      <c r="I793" s="164">
        <v>0</v>
      </c>
      <c r="J793" s="164">
        <v>0</v>
      </c>
      <c r="K793" s="164">
        <v>0</v>
      </c>
      <c r="L793" s="164">
        <v>0</v>
      </c>
      <c r="M793" s="164">
        <v>0</v>
      </c>
      <c r="N793" s="164">
        <v>0</v>
      </c>
      <c r="O793" s="164">
        <v>0</v>
      </c>
      <c r="P793" s="164">
        <v>22741.173129999999</v>
      </c>
      <c r="Q793" s="164">
        <v>0</v>
      </c>
      <c r="R793" s="165">
        <v>22741.173129999999</v>
      </c>
    </row>
    <row r="794" spans="1:18" ht="13.2">
      <c r="A794" s="166"/>
      <c r="B794" s="166"/>
      <c r="C794" s="166"/>
      <c r="D794" s="166"/>
      <c r="E794" s="167">
        <v>179</v>
      </c>
      <c r="F794" s="168">
        <v>0</v>
      </c>
      <c r="G794" s="120">
        <v>0</v>
      </c>
      <c r="H794" s="120">
        <v>0</v>
      </c>
      <c r="I794" s="120">
        <v>0</v>
      </c>
      <c r="J794" s="120">
        <v>0</v>
      </c>
      <c r="K794" s="120">
        <v>0</v>
      </c>
      <c r="L794" s="120">
        <v>0</v>
      </c>
      <c r="M794" s="120">
        <v>0</v>
      </c>
      <c r="N794" s="120">
        <v>0</v>
      </c>
      <c r="O794" s="120">
        <v>0</v>
      </c>
      <c r="P794" s="120">
        <v>120.2433</v>
      </c>
      <c r="Q794" s="120">
        <v>0</v>
      </c>
      <c r="R794" s="169">
        <v>120.2433</v>
      </c>
    </row>
    <row r="795" spans="1:18" ht="13.2">
      <c r="A795" s="166"/>
      <c r="B795" s="166"/>
      <c r="C795" s="166"/>
      <c r="D795" s="162" t="s">
        <v>165</v>
      </c>
      <c r="E795" s="162">
        <v>64</v>
      </c>
      <c r="F795" s="163">
        <v>0</v>
      </c>
      <c r="G795" s="164">
        <v>0</v>
      </c>
      <c r="H795" s="164">
        <v>0</v>
      </c>
      <c r="I795" s="164">
        <v>0</v>
      </c>
      <c r="J795" s="164">
        <v>0</v>
      </c>
      <c r="K795" s="164">
        <v>0</v>
      </c>
      <c r="L795" s="164">
        <v>0</v>
      </c>
      <c r="M795" s="164">
        <v>0</v>
      </c>
      <c r="N795" s="164">
        <v>0</v>
      </c>
      <c r="O795" s="164">
        <v>0</v>
      </c>
      <c r="P795" s="164">
        <v>18686.600690000003</v>
      </c>
      <c r="Q795" s="164">
        <v>0</v>
      </c>
      <c r="R795" s="165">
        <v>18686.600690000003</v>
      </c>
    </row>
    <row r="796" spans="1:18" ht="13.2">
      <c r="A796" s="166"/>
      <c r="B796" s="166"/>
      <c r="C796" s="166"/>
      <c r="D796" s="166"/>
      <c r="E796" s="167">
        <v>163</v>
      </c>
      <c r="F796" s="168">
        <v>0</v>
      </c>
      <c r="G796" s="120">
        <v>0</v>
      </c>
      <c r="H796" s="120">
        <v>0</v>
      </c>
      <c r="I796" s="120">
        <v>0</v>
      </c>
      <c r="J796" s="120">
        <v>0</v>
      </c>
      <c r="K796" s="120">
        <v>0</v>
      </c>
      <c r="L796" s="120">
        <v>0</v>
      </c>
      <c r="M796" s="120">
        <v>0</v>
      </c>
      <c r="N796" s="120">
        <v>0</v>
      </c>
      <c r="O796" s="120">
        <v>0</v>
      </c>
      <c r="P796" s="120">
        <v>1147.3882699999999</v>
      </c>
      <c r="Q796" s="120">
        <v>0</v>
      </c>
      <c r="R796" s="169">
        <v>1147.3882699999999</v>
      </c>
    </row>
    <row r="797" spans="1:18" ht="13.2">
      <c r="A797" s="166"/>
      <c r="B797" s="166"/>
      <c r="C797" s="166"/>
      <c r="D797" s="166"/>
      <c r="E797" s="167">
        <v>180</v>
      </c>
      <c r="F797" s="168">
        <v>0</v>
      </c>
      <c r="G797" s="120">
        <v>0</v>
      </c>
      <c r="H797" s="120">
        <v>0</v>
      </c>
      <c r="I797" s="120">
        <v>0</v>
      </c>
      <c r="J797" s="120">
        <v>0</v>
      </c>
      <c r="K797" s="120">
        <v>0</v>
      </c>
      <c r="L797" s="120">
        <v>0</v>
      </c>
      <c r="M797" s="120">
        <v>0</v>
      </c>
      <c r="N797" s="120">
        <v>0</v>
      </c>
      <c r="O797" s="120">
        <v>0</v>
      </c>
      <c r="P797" s="120">
        <v>0.64227999999999996</v>
      </c>
      <c r="Q797" s="120">
        <v>0</v>
      </c>
      <c r="R797" s="169">
        <v>0.64227999999999996</v>
      </c>
    </row>
    <row r="798" spans="1:18" ht="13.2">
      <c r="A798" s="166"/>
      <c r="B798" s="166"/>
      <c r="C798" s="166"/>
      <c r="D798" s="162" t="s">
        <v>348</v>
      </c>
      <c r="E798" s="162">
        <v>168</v>
      </c>
      <c r="F798" s="163">
        <v>0</v>
      </c>
      <c r="G798" s="164">
        <v>0</v>
      </c>
      <c r="H798" s="164">
        <v>0</v>
      </c>
      <c r="I798" s="164">
        <v>0</v>
      </c>
      <c r="J798" s="164">
        <v>0</v>
      </c>
      <c r="K798" s="164">
        <v>0</v>
      </c>
      <c r="L798" s="164">
        <v>0</v>
      </c>
      <c r="M798" s="164">
        <v>0</v>
      </c>
      <c r="N798" s="164">
        <v>0</v>
      </c>
      <c r="O798" s="164">
        <v>0</v>
      </c>
      <c r="P798" s="164">
        <v>5214.3187600000001</v>
      </c>
      <c r="Q798" s="164">
        <v>0</v>
      </c>
      <c r="R798" s="165">
        <v>5214.3187600000001</v>
      </c>
    </row>
    <row r="799" spans="1:18" ht="13.2">
      <c r="A799" s="166"/>
      <c r="B799" s="166"/>
      <c r="C799" s="166"/>
      <c r="D799" s="162" t="s">
        <v>349</v>
      </c>
      <c r="E799" s="162">
        <v>114</v>
      </c>
      <c r="F799" s="163">
        <v>0</v>
      </c>
      <c r="G799" s="164">
        <v>0</v>
      </c>
      <c r="H799" s="164">
        <v>0</v>
      </c>
      <c r="I799" s="164">
        <v>0</v>
      </c>
      <c r="J799" s="164">
        <v>0</v>
      </c>
      <c r="K799" s="164">
        <v>0</v>
      </c>
      <c r="L799" s="164">
        <v>0</v>
      </c>
      <c r="M799" s="164">
        <v>0</v>
      </c>
      <c r="N799" s="164">
        <v>0</v>
      </c>
      <c r="O799" s="164">
        <v>0</v>
      </c>
      <c r="P799" s="164">
        <v>5277.3620199999996</v>
      </c>
      <c r="Q799" s="164">
        <v>0</v>
      </c>
      <c r="R799" s="165">
        <v>5277.3620199999996</v>
      </c>
    </row>
    <row r="800" spans="1:18" ht="13.2">
      <c r="A800" s="166"/>
      <c r="B800" s="162" t="s">
        <v>19</v>
      </c>
      <c r="C800" s="162" t="s">
        <v>173</v>
      </c>
      <c r="D800" s="162" t="s">
        <v>173</v>
      </c>
      <c r="E800" s="162">
        <v>131</v>
      </c>
      <c r="F800" s="163">
        <v>0</v>
      </c>
      <c r="G800" s="164">
        <v>0</v>
      </c>
      <c r="H800" s="164">
        <v>0</v>
      </c>
      <c r="I800" s="164">
        <v>0</v>
      </c>
      <c r="J800" s="164">
        <v>0</v>
      </c>
      <c r="K800" s="164">
        <v>0</v>
      </c>
      <c r="L800" s="164">
        <v>0</v>
      </c>
      <c r="M800" s="164">
        <v>0</v>
      </c>
      <c r="N800" s="164">
        <v>0</v>
      </c>
      <c r="O800" s="164">
        <v>0</v>
      </c>
      <c r="P800" s="164">
        <v>3030.2988500000001</v>
      </c>
      <c r="Q800" s="164">
        <v>0</v>
      </c>
      <c r="R800" s="165">
        <v>3030.2988500000001</v>
      </c>
    </row>
    <row r="801" spans="1:28" ht="13.2">
      <c r="A801" s="166"/>
      <c r="B801" s="166"/>
      <c r="C801" s="162" t="s">
        <v>174</v>
      </c>
      <c r="D801" s="162" t="s">
        <v>19</v>
      </c>
      <c r="E801" s="162">
        <v>97</v>
      </c>
      <c r="F801" s="163">
        <v>0</v>
      </c>
      <c r="G801" s="164">
        <v>0</v>
      </c>
      <c r="H801" s="164">
        <v>0</v>
      </c>
      <c r="I801" s="164">
        <v>0</v>
      </c>
      <c r="J801" s="164">
        <v>0</v>
      </c>
      <c r="K801" s="164">
        <v>0</v>
      </c>
      <c r="L801" s="164">
        <v>0</v>
      </c>
      <c r="M801" s="164">
        <v>0</v>
      </c>
      <c r="N801" s="164">
        <v>0</v>
      </c>
      <c r="O801" s="164">
        <v>0</v>
      </c>
      <c r="P801" s="164">
        <v>8834.7907899999991</v>
      </c>
      <c r="Q801" s="164">
        <v>0</v>
      </c>
      <c r="R801" s="165">
        <v>8834.7907899999991</v>
      </c>
    </row>
    <row r="802" spans="1:28" ht="13.2">
      <c r="A802" s="166"/>
      <c r="B802" s="162" t="s">
        <v>21</v>
      </c>
      <c r="C802" s="162" t="s">
        <v>178</v>
      </c>
      <c r="D802" s="162" t="s">
        <v>178</v>
      </c>
      <c r="E802" s="162">
        <v>82</v>
      </c>
      <c r="F802" s="163">
        <v>0</v>
      </c>
      <c r="G802" s="164">
        <v>0</v>
      </c>
      <c r="H802" s="164">
        <v>0</v>
      </c>
      <c r="I802" s="164">
        <v>0</v>
      </c>
      <c r="J802" s="164">
        <v>0</v>
      </c>
      <c r="K802" s="164">
        <v>0</v>
      </c>
      <c r="L802" s="164">
        <v>0</v>
      </c>
      <c r="M802" s="164">
        <v>0</v>
      </c>
      <c r="N802" s="164">
        <v>0</v>
      </c>
      <c r="O802" s="164">
        <v>0</v>
      </c>
      <c r="P802" s="164">
        <v>8416.2699200000006</v>
      </c>
      <c r="Q802" s="164">
        <v>0</v>
      </c>
      <c r="R802" s="165">
        <v>8416.2699200000006</v>
      </c>
    </row>
    <row r="803" spans="1:28" ht="13.2">
      <c r="A803" s="166"/>
      <c r="B803" s="166"/>
      <c r="C803" s="162" t="s">
        <v>21</v>
      </c>
      <c r="D803" s="162" t="s">
        <v>21</v>
      </c>
      <c r="E803" s="162">
        <v>20</v>
      </c>
      <c r="F803" s="163">
        <v>0</v>
      </c>
      <c r="G803" s="164">
        <v>0</v>
      </c>
      <c r="H803" s="164">
        <v>0</v>
      </c>
      <c r="I803" s="164">
        <v>0</v>
      </c>
      <c r="J803" s="164">
        <v>0</v>
      </c>
      <c r="K803" s="164">
        <v>0</v>
      </c>
      <c r="L803" s="164">
        <v>0</v>
      </c>
      <c r="M803" s="164">
        <v>0</v>
      </c>
      <c r="N803" s="164">
        <v>0</v>
      </c>
      <c r="O803" s="164">
        <v>0</v>
      </c>
      <c r="P803" s="164">
        <v>37134.72176</v>
      </c>
      <c r="Q803" s="164">
        <v>0</v>
      </c>
      <c r="R803" s="165">
        <v>37134.72176</v>
      </c>
    </row>
    <row r="804" spans="1:28" ht="13.2">
      <c r="A804" s="166"/>
      <c r="B804" s="166"/>
      <c r="C804" s="166"/>
      <c r="D804" s="166"/>
      <c r="E804" s="167">
        <v>40</v>
      </c>
      <c r="F804" s="168">
        <v>0</v>
      </c>
      <c r="G804" s="120">
        <v>0</v>
      </c>
      <c r="H804" s="120">
        <v>0</v>
      </c>
      <c r="I804" s="120">
        <v>0</v>
      </c>
      <c r="J804" s="120">
        <v>0</v>
      </c>
      <c r="K804" s="120">
        <v>0</v>
      </c>
      <c r="L804" s="120">
        <v>0</v>
      </c>
      <c r="M804" s="120">
        <v>0</v>
      </c>
      <c r="N804" s="120">
        <v>0</v>
      </c>
      <c r="O804" s="120">
        <v>0</v>
      </c>
      <c r="P804" s="120">
        <v>38553.386109999999</v>
      </c>
      <c r="Q804" s="120">
        <v>0</v>
      </c>
      <c r="R804" s="169">
        <v>38553.386109999999</v>
      </c>
    </row>
    <row r="805" spans="1:28" ht="13.2">
      <c r="A805" s="166"/>
      <c r="B805" s="166"/>
      <c r="C805" s="166"/>
      <c r="D805" s="162" t="s">
        <v>350</v>
      </c>
      <c r="E805" s="162">
        <v>151</v>
      </c>
      <c r="F805" s="163">
        <v>0</v>
      </c>
      <c r="G805" s="164">
        <v>0</v>
      </c>
      <c r="H805" s="164">
        <v>0</v>
      </c>
      <c r="I805" s="164">
        <v>0</v>
      </c>
      <c r="J805" s="164">
        <v>0</v>
      </c>
      <c r="K805" s="164">
        <v>0</v>
      </c>
      <c r="L805" s="164">
        <v>0</v>
      </c>
      <c r="M805" s="164">
        <v>0</v>
      </c>
      <c r="N805" s="164">
        <v>0</v>
      </c>
      <c r="O805" s="164">
        <v>0</v>
      </c>
      <c r="P805" s="164">
        <v>3430.0058599999998</v>
      </c>
      <c r="Q805" s="164">
        <v>0</v>
      </c>
      <c r="R805" s="165">
        <v>3430.0058599999998</v>
      </c>
    </row>
    <row r="806" spans="1:28" ht="13.2">
      <c r="A806" s="166"/>
      <c r="B806" s="166"/>
      <c r="C806" s="162" t="s">
        <v>181</v>
      </c>
      <c r="D806" s="162" t="s">
        <v>181</v>
      </c>
      <c r="E806" s="162">
        <v>126</v>
      </c>
      <c r="F806" s="163">
        <v>0</v>
      </c>
      <c r="G806" s="164">
        <v>0</v>
      </c>
      <c r="H806" s="164">
        <v>0</v>
      </c>
      <c r="I806" s="164">
        <v>0</v>
      </c>
      <c r="J806" s="164">
        <v>0</v>
      </c>
      <c r="K806" s="164">
        <v>0</v>
      </c>
      <c r="L806" s="164">
        <v>0</v>
      </c>
      <c r="M806" s="164">
        <v>0</v>
      </c>
      <c r="N806" s="164">
        <v>0</v>
      </c>
      <c r="O806" s="164">
        <v>0</v>
      </c>
      <c r="P806" s="164">
        <v>2297.67175</v>
      </c>
      <c r="Q806" s="164">
        <v>0</v>
      </c>
      <c r="R806" s="165">
        <v>2297.67175</v>
      </c>
    </row>
    <row r="807" spans="1:28" ht="13.2">
      <c r="A807" s="166"/>
      <c r="B807" s="166"/>
      <c r="C807" s="162" t="s">
        <v>182</v>
      </c>
      <c r="D807" s="162" t="s">
        <v>183</v>
      </c>
      <c r="E807" s="162">
        <v>98</v>
      </c>
      <c r="F807" s="163">
        <v>0</v>
      </c>
      <c r="G807" s="164">
        <v>0</v>
      </c>
      <c r="H807" s="164">
        <v>0</v>
      </c>
      <c r="I807" s="164">
        <v>0</v>
      </c>
      <c r="J807" s="164">
        <v>0</v>
      </c>
      <c r="K807" s="164">
        <v>0</v>
      </c>
      <c r="L807" s="164">
        <v>0</v>
      </c>
      <c r="M807" s="164">
        <v>0</v>
      </c>
      <c r="N807" s="164">
        <v>0</v>
      </c>
      <c r="O807" s="164">
        <v>0</v>
      </c>
      <c r="P807" s="164">
        <v>16477.155149999999</v>
      </c>
      <c r="Q807" s="164">
        <v>0</v>
      </c>
      <c r="R807" s="165">
        <v>16477.155149999999</v>
      </c>
    </row>
    <row r="808" spans="1:28" ht="13.2">
      <c r="A808" s="166"/>
      <c r="B808" s="162" t="s">
        <v>22</v>
      </c>
      <c r="C808" s="162" t="s">
        <v>22</v>
      </c>
      <c r="D808" s="162" t="s">
        <v>22</v>
      </c>
      <c r="E808" s="162">
        <v>35</v>
      </c>
      <c r="F808" s="163">
        <v>0</v>
      </c>
      <c r="G808" s="164">
        <v>0</v>
      </c>
      <c r="H808" s="164">
        <v>0</v>
      </c>
      <c r="I808" s="164">
        <v>0</v>
      </c>
      <c r="J808" s="164">
        <v>0</v>
      </c>
      <c r="K808" s="164">
        <v>0</v>
      </c>
      <c r="L808" s="164">
        <v>0</v>
      </c>
      <c r="M808" s="164">
        <v>0</v>
      </c>
      <c r="N808" s="164">
        <v>0</v>
      </c>
      <c r="O808" s="164">
        <v>0</v>
      </c>
      <c r="P808" s="164">
        <v>7791.6611700000003</v>
      </c>
      <c r="Q808" s="164">
        <v>0</v>
      </c>
      <c r="R808" s="165">
        <v>7791.6611700000003</v>
      </c>
    </row>
    <row r="809" spans="1:28" ht="13.2">
      <c r="A809" s="166"/>
      <c r="B809" s="166"/>
      <c r="C809" s="162" t="s">
        <v>184</v>
      </c>
      <c r="D809" s="162" t="s">
        <v>185</v>
      </c>
      <c r="E809" s="162">
        <v>15</v>
      </c>
      <c r="F809" s="163">
        <v>0</v>
      </c>
      <c r="G809" s="164">
        <v>0</v>
      </c>
      <c r="H809" s="164">
        <v>0</v>
      </c>
      <c r="I809" s="164">
        <v>0</v>
      </c>
      <c r="J809" s="164">
        <v>0</v>
      </c>
      <c r="K809" s="164">
        <v>0</v>
      </c>
      <c r="L809" s="164">
        <v>0</v>
      </c>
      <c r="M809" s="164">
        <v>0</v>
      </c>
      <c r="N809" s="164">
        <v>0</v>
      </c>
      <c r="O809" s="164">
        <v>0</v>
      </c>
      <c r="P809" s="164">
        <v>14656.20047</v>
      </c>
      <c r="Q809" s="164">
        <v>0</v>
      </c>
      <c r="R809" s="165">
        <v>14656.20047</v>
      </c>
      <c r="S809" s="7"/>
      <c r="T809" s="7"/>
      <c r="U809" s="7"/>
      <c r="V809" s="7"/>
      <c r="W809" s="7"/>
      <c r="X809" s="7"/>
      <c r="Y809" s="7"/>
      <c r="Z809" s="7"/>
      <c r="AA809" s="7"/>
      <c r="AB809" s="7"/>
    </row>
    <row r="810" spans="1:28" ht="13.2">
      <c r="A810" s="166"/>
      <c r="B810" s="162" t="s">
        <v>186</v>
      </c>
      <c r="C810" s="162" t="s">
        <v>186</v>
      </c>
      <c r="D810" s="162" t="s">
        <v>351</v>
      </c>
      <c r="E810" s="162">
        <v>130</v>
      </c>
      <c r="F810" s="163">
        <v>0</v>
      </c>
      <c r="G810" s="164">
        <v>0</v>
      </c>
      <c r="H810" s="164">
        <v>0</v>
      </c>
      <c r="I810" s="164">
        <v>0</v>
      </c>
      <c r="J810" s="164">
        <v>0</v>
      </c>
      <c r="K810" s="164">
        <v>0</v>
      </c>
      <c r="L810" s="164">
        <v>0</v>
      </c>
      <c r="M810" s="164">
        <v>0</v>
      </c>
      <c r="N810" s="164">
        <v>0</v>
      </c>
      <c r="O810" s="164">
        <v>0</v>
      </c>
      <c r="P810" s="164">
        <v>7485.4993600000007</v>
      </c>
      <c r="Q810" s="164">
        <v>0</v>
      </c>
      <c r="R810" s="165">
        <v>7485.4993600000007</v>
      </c>
      <c r="S810" s="7"/>
      <c r="T810" s="7"/>
      <c r="U810" s="7"/>
      <c r="V810" s="7"/>
      <c r="W810" s="7"/>
      <c r="X810" s="7"/>
      <c r="Y810" s="7"/>
      <c r="Z810" s="7"/>
      <c r="AA810" s="7"/>
      <c r="AB810" s="7"/>
    </row>
    <row r="811" spans="1:28" ht="13.2">
      <c r="A811" s="166"/>
      <c r="B811" s="162" t="s">
        <v>24</v>
      </c>
      <c r="C811" s="162" t="s">
        <v>24</v>
      </c>
      <c r="D811" s="162" t="s">
        <v>24</v>
      </c>
      <c r="E811" s="162">
        <v>51</v>
      </c>
      <c r="F811" s="163">
        <v>0</v>
      </c>
      <c r="G811" s="164">
        <v>0</v>
      </c>
      <c r="H811" s="164">
        <v>0</v>
      </c>
      <c r="I811" s="164">
        <v>0</v>
      </c>
      <c r="J811" s="164">
        <v>0</v>
      </c>
      <c r="K811" s="164">
        <v>0</v>
      </c>
      <c r="L811" s="164">
        <v>0</v>
      </c>
      <c r="M811" s="164">
        <v>0</v>
      </c>
      <c r="N811" s="164">
        <v>0</v>
      </c>
      <c r="O811" s="164">
        <v>0</v>
      </c>
      <c r="P811" s="164">
        <v>15641.101839999999</v>
      </c>
      <c r="Q811" s="164">
        <v>0</v>
      </c>
      <c r="R811" s="165">
        <v>15641.101839999999</v>
      </c>
      <c r="S811" s="7"/>
      <c r="T811" s="7"/>
      <c r="U811" s="7"/>
      <c r="V811" s="7"/>
      <c r="W811" s="7"/>
      <c r="X811" s="7"/>
      <c r="Y811" s="7"/>
      <c r="Z811" s="7"/>
      <c r="AA811" s="7"/>
      <c r="AB811" s="7"/>
    </row>
    <row r="812" spans="1:28" ht="13.2">
      <c r="A812" s="166"/>
      <c r="B812" s="162" t="s">
        <v>25</v>
      </c>
      <c r="C812" s="162" t="s">
        <v>25</v>
      </c>
      <c r="D812" s="162" t="s">
        <v>25</v>
      </c>
      <c r="E812" s="162">
        <v>143</v>
      </c>
      <c r="F812" s="163">
        <v>0</v>
      </c>
      <c r="G812" s="164">
        <v>0</v>
      </c>
      <c r="H812" s="164">
        <v>0</v>
      </c>
      <c r="I812" s="164">
        <v>0</v>
      </c>
      <c r="J812" s="164">
        <v>0</v>
      </c>
      <c r="K812" s="164">
        <v>0</v>
      </c>
      <c r="L812" s="164">
        <v>0</v>
      </c>
      <c r="M812" s="164">
        <v>0</v>
      </c>
      <c r="N812" s="164">
        <v>0</v>
      </c>
      <c r="O812" s="164">
        <v>0</v>
      </c>
      <c r="P812" s="164">
        <v>4373.1158499999992</v>
      </c>
      <c r="Q812" s="164">
        <v>0</v>
      </c>
      <c r="R812" s="165">
        <v>4373.1158499999992</v>
      </c>
      <c r="S812" s="7"/>
      <c r="T812" s="7"/>
      <c r="U812" s="7"/>
      <c r="V812" s="7"/>
      <c r="W812" s="7"/>
      <c r="X812" s="7"/>
      <c r="Y812" s="7"/>
      <c r="Z812" s="7"/>
      <c r="AA812" s="7"/>
      <c r="AB812" s="7"/>
    </row>
    <row r="813" spans="1:28" ht="13.2">
      <c r="A813" s="166"/>
      <c r="B813" s="162" t="s">
        <v>26</v>
      </c>
      <c r="C813" s="162" t="s">
        <v>189</v>
      </c>
      <c r="D813" s="162" t="s">
        <v>352</v>
      </c>
      <c r="E813" s="162">
        <v>88</v>
      </c>
      <c r="F813" s="163">
        <v>0</v>
      </c>
      <c r="G813" s="164">
        <v>0</v>
      </c>
      <c r="H813" s="164">
        <v>0</v>
      </c>
      <c r="I813" s="164">
        <v>0</v>
      </c>
      <c r="J813" s="164">
        <v>0</v>
      </c>
      <c r="K813" s="164">
        <v>0</v>
      </c>
      <c r="L813" s="164">
        <v>0</v>
      </c>
      <c r="M813" s="164">
        <v>0</v>
      </c>
      <c r="N813" s="164">
        <v>0</v>
      </c>
      <c r="O813" s="164">
        <v>0</v>
      </c>
      <c r="P813" s="164">
        <v>19184.73098</v>
      </c>
      <c r="Q813" s="164">
        <v>0</v>
      </c>
      <c r="R813" s="165">
        <v>19184.73098</v>
      </c>
      <c r="S813" s="7"/>
      <c r="T813" s="7"/>
      <c r="U813" s="7"/>
      <c r="V813" s="7"/>
      <c r="W813" s="7"/>
      <c r="X813" s="7"/>
      <c r="Y813" s="7"/>
      <c r="Z813" s="7"/>
      <c r="AA813" s="7"/>
      <c r="AB813" s="7"/>
    </row>
    <row r="814" spans="1:28" ht="13.2">
      <c r="A814" s="170" t="s">
        <v>353</v>
      </c>
      <c r="B814" s="171"/>
      <c r="C814" s="171"/>
      <c r="D814" s="171"/>
      <c r="E814" s="171"/>
      <c r="F814" s="172">
        <v>957.51337999999998</v>
      </c>
      <c r="G814" s="173">
        <v>67.575140000000005</v>
      </c>
      <c r="H814" s="173">
        <v>1025.08852</v>
      </c>
      <c r="I814" s="173">
        <v>1229147.2333000009</v>
      </c>
      <c r="J814" s="173">
        <v>46083.193890000017</v>
      </c>
      <c r="K814" s="173">
        <v>1275230.4271900004</v>
      </c>
      <c r="L814" s="173">
        <v>6953987.9575699922</v>
      </c>
      <c r="M814" s="173">
        <v>152870.87745999999</v>
      </c>
      <c r="N814" s="173">
        <v>7106858.8350299913</v>
      </c>
      <c r="O814" s="173">
        <v>8383114.3507399997</v>
      </c>
      <c r="P814" s="173">
        <v>14201306.015799977</v>
      </c>
      <c r="Q814" s="173">
        <v>309371.23358</v>
      </c>
      <c r="R814" s="174">
        <v>14510677.249379976</v>
      </c>
      <c r="S814" s="7"/>
      <c r="T814" s="7"/>
      <c r="U814" s="7"/>
      <c r="V814" s="7"/>
      <c r="W814" s="7"/>
      <c r="X814" s="7"/>
      <c r="Y814" s="7"/>
      <c r="Z814" s="7"/>
      <c r="AA814" s="7"/>
      <c r="AB814" s="7"/>
    </row>
    <row r="815" spans="1:28" ht="13.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row>
    <row r="816" spans="1:28" ht="13.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row>
    <row r="817" spans="1:28" ht="13.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row>
    <row r="818" spans="1:28" ht="13.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row>
    <row r="819" spans="1:28" ht="13.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row>
    <row r="820" spans="1:28" ht="13.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row>
    <row r="821" spans="1:28" ht="13.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row>
    <row r="822" spans="1:28" ht="13.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row>
    <row r="823" spans="1:28" ht="13.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row>
    <row r="824" spans="1:28" ht="13.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row>
    <row r="825" spans="1:28" ht="13.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row>
    <row r="826" spans="1:28" ht="13.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row>
    <row r="827" spans="1:28" ht="13.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row>
    <row r="828" spans="1:28" ht="13.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row>
    <row r="829" spans="1:28" ht="13.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row>
    <row r="830" spans="1:28" ht="13.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row>
    <row r="831" spans="1:28" ht="13.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row>
    <row r="832" spans="1:28" ht="13.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row>
    <row r="833" spans="1:28" ht="13.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row>
    <row r="834" spans="1:28" ht="13.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row>
    <row r="835" spans="1:28" ht="13.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row>
    <row r="836" spans="1:28" ht="13.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row>
    <row r="837" spans="1:28" ht="13.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row>
    <row r="838" spans="1:28" ht="13.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row>
    <row r="839" spans="1:28" ht="13.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row>
    <row r="840" spans="1:28" ht="13.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row>
    <row r="841" spans="1:28" ht="13.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row>
    <row r="842" spans="1:28" ht="13.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row>
    <row r="843" spans="1:28" ht="13.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row>
    <row r="844" spans="1:28" ht="13.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row>
    <row r="845" spans="1:28" ht="13.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row>
    <row r="846" spans="1:28" ht="13.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row>
    <row r="847" spans="1:28" ht="13.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row>
    <row r="848" spans="1:28" ht="13.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row>
    <row r="849" spans="1:28" ht="13.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row>
    <row r="850" spans="1:28" ht="13.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row>
    <row r="851" spans="1:28" ht="13.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row>
    <row r="852" spans="1:28" ht="13.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row>
    <row r="853" spans="1:28" ht="13.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row>
    <row r="854" spans="1:28" ht="13.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row>
    <row r="855" spans="1:28" ht="13.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row>
    <row r="856" spans="1:28" ht="13.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row>
    <row r="857" spans="1:28" ht="13.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row>
    <row r="858" spans="1:28" ht="13.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row>
    <row r="859" spans="1:28" ht="13.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row>
    <row r="860" spans="1:28" ht="13.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row>
    <row r="861" spans="1:28" ht="13.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row>
    <row r="862" spans="1:28" ht="13.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row>
    <row r="863" spans="1:28" ht="13.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row>
    <row r="864" spans="1:28" ht="13.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row>
    <row r="865" spans="1:28" ht="13.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row>
    <row r="866" spans="1:28" ht="13.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row>
    <row r="867" spans="1:28" ht="13.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row>
    <row r="868" spans="1:28" ht="13.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row>
    <row r="869" spans="1:28" ht="13.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row>
    <row r="870" spans="1:28" ht="13.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row>
    <row r="871" spans="1:28" ht="13.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row>
    <row r="872" spans="1:28" ht="13.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row>
    <row r="873" spans="1:28" ht="13.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row>
    <row r="874" spans="1:28" ht="13.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row>
    <row r="875" spans="1:28" ht="13.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row>
    <row r="876" spans="1:28" ht="13.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row>
    <row r="877" spans="1:28" ht="13.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row>
    <row r="878" spans="1:28" ht="13.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row>
    <row r="879" spans="1:28" ht="13.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row>
    <row r="880" spans="1:28" ht="13.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row>
    <row r="881" spans="1:28" ht="13.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row>
    <row r="882" spans="1:28" ht="13.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row>
    <row r="883" spans="1:28" ht="13.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row>
    <row r="884" spans="1:28" ht="13.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row>
    <row r="885" spans="1:28" ht="13.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row>
    <row r="886" spans="1:28" ht="13.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row>
    <row r="887" spans="1:28" ht="13.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row>
    <row r="888" spans="1:28" ht="13.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row>
    <row r="889" spans="1:28" ht="13.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row>
    <row r="890" spans="1:28" ht="13.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row>
    <row r="891" spans="1:28" ht="13.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row>
    <row r="892" spans="1:28" ht="13.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row>
    <row r="893" spans="1:28" ht="13.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row>
    <row r="894" spans="1:28" ht="13.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row>
    <row r="895" spans="1:28" ht="13.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row>
    <row r="896" spans="1:28" ht="13.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row>
    <row r="897" spans="1:28" ht="13.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row>
    <row r="898" spans="1:28" ht="13.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row>
    <row r="899" spans="1:28" ht="13.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row>
    <row r="900" spans="1:28" ht="13.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row>
    <row r="901" spans="1:28" ht="13.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row>
    <row r="902" spans="1:28" ht="13.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row>
    <row r="903" spans="1:28" ht="13.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row>
    <row r="904" spans="1:28" ht="13.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row>
    <row r="905" spans="1:28" ht="13.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row>
    <row r="906" spans="1:28" ht="13.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row>
    <row r="907" spans="1:28" ht="13.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row>
    <row r="908" spans="1:28" ht="13.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row>
    <row r="909" spans="1:28" ht="13.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row>
    <row r="910" spans="1:28" ht="13.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row>
    <row r="911" spans="1:28" ht="13.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row>
    <row r="912" spans="1:28" ht="13.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row>
    <row r="913" spans="1:28" ht="13.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row>
    <row r="914" spans="1:28" ht="13.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row>
    <row r="915" spans="1:28" ht="13.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row>
    <row r="916" spans="1:28" ht="13.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row>
    <row r="917" spans="1:28" ht="13.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row>
    <row r="918" spans="1:28" ht="13.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row>
    <row r="919" spans="1:28" ht="13.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row>
    <row r="920" spans="1:28" ht="13.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row>
    <row r="921" spans="1:28" ht="13.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row>
    <row r="922" spans="1:28" ht="13.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row>
    <row r="923" spans="1:28" ht="13.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row>
    <row r="924" spans="1:28" ht="13.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row>
    <row r="925" spans="1:28" ht="13.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row>
    <row r="926" spans="1:28" ht="13.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row>
    <row r="927" spans="1:28" ht="13.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row>
    <row r="928" spans="1:28" ht="13.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row>
    <row r="929" spans="1:28" ht="13.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row>
    <row r="930" spans="1:28" ht="13.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row>
    <row r="931" spans="1:28" ht="13.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row>
    <row r="932" spans="1:28" ht="13.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row>
    <row r="933" spans="1:28" ht="13.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row>
    <row r="934" spans="1:28" ht="13.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row>
    <row r="935" spans="1:28" ht="13.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row>
    <row r="936" spans="1:28" ht="13.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row>
    <row r="937" spans="1:28" ht="13.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row>
    <row r="938" spans="1:28" ht="13.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row>
    <row r="939" spans="1:28" ht="13.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row>
    <row r="940" spans="1:28" ht="13.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row>
    <row r="941" spans="1:28" ht="13.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row>
    <row r="942" spans="1:28" ht="13.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row>
    <row r="943" spans="1:28" ht="13.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row>
    <row r="944" spans="1:28" ht="13.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row>
    <row r="945" spans="1:28" ht="13.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row>
    <row r="946" spans="1:28" ht="13.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row>
    <row r="947" spans="1:28" ht="13.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row>
    <row r="948" spans="1:28" ht="13.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row>
    <row r="949" spans="1:28" ht="13.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row>
    <row r="950" spans="1:28" ht="13.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row>
    <row r="951" spans="1:28" ht="13.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row>
    <row r="952" spans="1:28" ht="13.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row>
    <row r="953" spans="1:28" ht="13.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row>
    <row r="954" spans="1:28" ht="13.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row>
    <row r="955" spans="1:28" ht="13.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row>
    <row r="956" spans="1:28" ht="13.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row>
    <row r="957" spans="1:28" ht="13.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row>
    <row r="958" spans="1:28" ht="13.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row>
    <row r="959" spans="1:28" ht="13.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row>
    <row r="960" spans="1:28" ht="13.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row>
    <row r="961" spans="1:28" ht="13.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row>
    <row r="962" spans="1:28" ht="13.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row>
    <row r="963" spans="1:28" ht="13.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row>
    <row r="964" spans="1:28" ht="13.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row>
    <row r="965" spans="1:28" ht="13.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row>
    <row r="966" spans="1:28" ht="13.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row>
    <row r="967" spans="1:28" ht="13.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row>
    <row r="968" spans="1:28" ht="13.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row>
    <row r="969" spans="1:28" ht="13.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row>
    <row r="970" spans="1:28" ht="13.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row>
    <row r="971" spans="1:28" ht="13.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row>
    <row r="972" spans="1:28" ht="13.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row>
    <row r="973" spans="1:28" ht="13.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row>
    <row r="974" spans="1:28" ht="13.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row>
    <row r="975" spans="1:28" ht="13.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row>
    <row r="976" spans="1:28" ht="13.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row>
    <row r="977" spans="1:28" ht="13.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row>
    <row r="978" spans="1:28" ht="13.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row>
    <row r="979" spans="1:28" ht="13.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row>
    <row r="980" spans="1:28" ht="13.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row>
    <row r="981" spans="1:28" ht="13.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row>
    <row r="982" spans="1:28" ht="13.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row>
    <row r="983" spans="1:28" ht="13.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row>
    <row r="984" spans="1:28" ht="13.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row>
    <row r="985" spans="1:28" ht="13.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row>
    <row r="986" spans="1:28" ht="13.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row>
    <row r="987" spans="1:28" ht="13.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row>
    <row r="988" spans="1:28" ht="13.2">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row>
    <row r="989" spans="1:28" ht="13.2">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row>
    <row r="990" spans="1:28" ht="13.2">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row>
    <row r="991" spans="1:28" ht="13.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row>
    <row r="992" spans="1:28" ht="13.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row>
    <row r="993" spans="1:28" ht="13.2">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row>
    <row r="994" spans="1:28" ht="13.2">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row>
    <row r="995" spans="1:28" ht="13.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row>
    <row r="996" spans="1:28" ht="13.2">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row>
    <row r="997" spans="1:28" ht="13.2">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row>
    <row r="998" spans="1:28" ht="13.2">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row>
    <row r="999" spans="1:28" ht="13.2">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row>
    <row r="1000" spans="1:28" ht="13.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row>
    <row r="1001" spans="1:28" ht="13.2">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row>
    <row r="1002" spans="1:28" ht="13.2">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c r="AB1002" s="7"/>
    </row>
    <row r="1003" spans="1:28" ht="13.2">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7"/>
      <c r="AB1003" s="7"/>
    </row>
    <row r="1004" spans="1:28" ht="13.2">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7"/>
      <c r="AB1004" s="7"/>
    </row>
    <row r="1005" spans="1:28" ht="13.2">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c r="AA1005" s="7"/>
      <c r="AB1005" s="7"/>
    </row>
    <row r="1006" spans="1:28" ht="13.2">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c r="AA1006" s="7"/>
      <c r="AB1006" s="7"/>
    </row>
    <row r="1007" spans="1:28" ht="13.2">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7"/>
      <c r="AB1007" s="7"/>
    </row>
    <row r="1008" spans="1:28" ht="13.2">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c r="AA1008" s="7"/>
      <c r="AB1008" s="7"/>
    </row>
    <row r="1009" spans="1:28" ht="13.2">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c r="AA1009" s="7"/>
      <c r="AB1009" s="7"/>
    </row>
    <row r="1010" spans="1:28" ht="13.2">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c r="AA1010" s="7"/>
      <c r="AB1010" s="7"/>
    </row>
    <row r="1011" spans="1:28" ht="13.2">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c r="AA1011" s="7"/>
      <c r="AB1011" s="7"/>
    </row>
    <row r="1012" spans="1:28" ht="13.2">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c r="AA1012" s="7"/>
      <c r="AB1012" s="7"/>
    </row>
    <row r="1013" spans="1:28" ht="13.2">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c r="AA1013" s="7"/>
      <c r="AB1013" s="7"/>
    </row>
    <row r="1014" spans="1:28" ht="13.2">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c r="Z1014" s="7"/>
      <c r="AA1014" s="7"/>
      <c r="AB1014" s="7"/>
    </row>
    <row r="1015" spans="1:28" ht="13.2">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c r="AA1015" s="7"/>
      <c r="AB1015" s="7"/>
    </row>
    <row r="1016" spans="1:28" ht="13.2">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c r="AA1016" s="7"/>
      <c r="AB1016" s="7"/>
    </row>
    <row r="1017" spans="1:28" ht="13.2">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c r="AA1017" s="7"/>
      <c r="AB1017" s="7"/>
    </row>
    <row r="1018" spans="1:28" ht="13.2">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c r="AA1018" s="7"/>
      <c r="AB1018" s="7"/>
    </row>
    <row r="1019" spans="1:28" ht="13.2">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c r="Z1019" s="7"/>
      <c r="AA1019" s="7"/>
      <c r="AB1019" s="7"/>
    </row>
    <row r="1020" spans="1:28" ht="13.2">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c r="AA1020" s="7"/>
      <c r="AB1020" s="7"/>
    </row>
    <row r="1021" spans="1:28" ht="13.2">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c r="Z1021" s="7"/>
      <c r="AA1021" s="7"/>
      <c r="AB1021" s="7"/>
    </row>
    <row r="1022" spans="1:28" ht="13.2">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c r="Z1022" s="7"/>
      <c r="AA1022" s="7"/>
      <c r="AB1022" s="7"/>
    </row>
    <row r="1023" spans="1:28" ht="13.2">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c r="Z1023" s="7"/>
      <c r="AA1023" s="7"/>
      <c r="AB1023" s="7"/>
    </row>
    <row r="1024" spans="1:28" ht="13.2">
      <c r="A1024" s="7"/>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c r="Z1024" s="7"/>
      <c r="AA1024" s="7"/>
      <c r="AB1024" s="7"/>
    </row>
    <row r="1025" spans="1:28" ht="13.2">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c r="Z1025" s="7"/>
      <c r="AA1025" s="7"/>
      <c r="AB1025" s="7"/>
    </row>
    <row r="1026" spans="1:28" ht="13.2">
      <c r="A1026" s="7"/>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c r="Z1026" s="7"/>
      <c r="AA1026" s="7"/>
      <c r="AB1026" s="7"/>
    </row>
    <row r="1027" spans="1:28" ht="13.2">
      <c r="A1027" s="7"/>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c r="Z1027" s="7"/>
      <c r="AA1027" s="7"/>
      <c r="AB1027" s="7"/>
    </row>
    <row r="1028" spans="1:28" ht="13.2">
      <c r="A1028" s="7"/>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c r="Z1028" s="7"/>
      <c r="AA1028" s="7"/>
      <c r="AB1028" s="7"/>
    </row>
    <row r="1029" spans="1:28" ht="13.2">
      <c r="A1029" s="7"/>
      <c r="B1029" s="7"/>
      <c r="C1029" s="7"/>
      <c r="D1029" s="7"/>
      <c r="E1029" s="7"/>
      <c r="F1029" s="7"/>
      <c r="G1029" s="7"/>
      <c r="H1029" s="7"/>
      <c r="I1029" s="7"/>
      <c r="J1029" s="7"/>
      <c r="K1029" s="7"/>
      <c r="L1029" s="7"/>
      <c r="M1029" s="7"/>
      <c r="N1029" s="7"/>
      <c r="O1029" s="7"/>
      <c r="P1029" s="7"/>
      <c r="Q1029" s="7"/>
      <c r="R1029" s="7"/>
      <c r="S1029" s="7"/>
      <c r="T1029" s="7"/>
      <c r="U1029" s="7"/>
      <c r="V1029" s="7"/>
      <c r="W1029" s="7"/>
      <c r="X1029" s="7"/>
      <c r="Y1029" s="7"/>
      <c r="Z1029" s="7"/>
      <c r="AA1029" s="7"/>
      <c r="AB1029" s="7"/>
    </row>
    <row r="1030" spans="1:28" ht="13.2">
      <c r="A1030" s="7"/>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c r="Z1030" s="7"/>
      <c r="AA1030" s="7"/>
      <c r="AB1030" s="7"/>
    </row>
    <row r="1031" spans="1:28" ht="13.2">
      <c r="A1031" s="7"/>
      <c r="B1031" s="7"/>
      <c r="C1031" s="7"/>
      <c r="D1031" s="7"/>
      <c r="E1031" s="7"/>
      <c r="F1031" s="7"/>
      <c r="G1031" s="7"/>
      <c r="H1031" s="7"/>
      <c r="I1031" s="7"/>
      <c r="J1031" s="7"/>
      <c r="K1031" s="7"/>
      <c r="L1031" s="7"/>
      <c r="M1031" s="7"/>
      <c r="N1031" s="7"/>
      <c r="O1031" s="7"/>
      <c r="P1031" s="7"/>
      <c r="Q1031" s="7"/>
      <c r="R1031" s="7"/>
      <c r="S1031" s="7"/>
      <c r="T1031" s="7"/>
      <c r="U1031" s="7"/>
      <c r="V1031" s="7"/>
      <c r="W1031" s="7"/>
      <c r="X1031" s="7"/>
      <c r="Y1031" s="7"/>
      <c r="Z1031" s="7"/>
      <c r="AA1031" s="7"/>
      <c r="AB1031" s="7"/>
    </row>
    <row r="1032" spans="1:28" ht="13.2">
      <c r="A1032" s="7"/>
      <c r="B1032" s="7"/>
      <c r="C1032" s="7"/>
      <c r="D1032" s="7"/>
      <c r="E1032" s="7"/>
      <c r="F1032" s="7"/>
      <c r="G1032" s="7"/>
      <c r="H1032" s="7"/>
      <c r="I1032" s="7"/>
      <c r="J1032" s="7"/>
      <c r="K1032" s="7"/>
      <c r="L1032" s="7"/>
      <c r="M1032" s="7"/>
      <c r="N1032" s="7"/>
      <c r="O1032" s="7"/>
      <c r="P1032" s="7"/>
      <c r="Q1032" s="7"/>
      <c r="R1032" s="7"/>
      <c r="S1032" s="7"/>
      <c r="T1032" s="7"/>
      <c r="U1032" s="7"/>
      <c r="V1032" s="7"/>
      <c r="W1032" s="7"/>
      <c r="X1032" s="7"/>
      <c r="Y1032" s="7"/>
      <c r="Z1032" s="7"/>
      <c r="AA1032" s="7"/>
      <c r="AB1032" s="7"/>
    </row>
    <row r="1033" spans="1:28" ht="13.2">
      <c r="A1033" s="7"/>
      <c r="B1033" s="7"/>
      <c r="C1033" s="7"/>
      <c r="D1033" s="7"/>
      <c r="E1033" s="7"/>
      <c r="F1033" s="7"/>
      <c r="G1033" s="7"/>
      <c r="H1033" s="7"/>
      <c r="I1033" s="7"/>
      <c r="J1033" s="7"/>
      <c r="K1033" s="7"/>
      <c r="L1033" s="7"/>
      <c r="M1033" s="7"/>
      <c r="N1033" s="7"/>
      <c r="O1033" s="7"/>
      <c r="P1033" s="7"/>
      <c r="Q1033" s="7"/>
      <c r="R1033" s="7"/>
      <c r="S1033" s="7"/>
      <c r="T1033" s="7"/>
      <c r="U1033" s="7"/>
      <c r="V1033" s="7"/>
      <c r="W1033" s="7"/>
      <c r="X1033" s="7"/>
      <c r="Y1033" s="7"/>
      <c r="Z1033" s="7"/>
      <c r="AA1033" s="7"/>
      <c r="AB1033" s="7"/>
    </row>
    <row r="1034" spans="1:28" ht="13.2">
      <c r="A1034" s="7"/>
      <c r="B1034" s="7"/>
      <c r="C1034" s="7"/>
      <c r="D1034" s="7"/>
      <c r="E1034" s="7"/>
      <c r="F1034" s="7"/>
      <c r="G1034" s="7"/>
      <c r="H1034" s="7"/>
      <c r="I1034" s="7"/>
      <c r="J1034" s="7"/>
      <c r="K1034" s="7"/>
      <c r="L1034" s="7"/>
      <c r="M1034" s="7"/>
      <c r="N1034" s="7"/>
      <c r="O1034" s="7"/>
      <c r="P1034" s="7"/>
      <c r="Q1034" s="7"/>
      <c r="R1034" s="7"/>
      <c r="S1034" s="7"/>
      <c r="T1034" s="7"/>
      <c r="U1034" s="7"/>
      <c r="V1034" s="7"/>
      <c r="W1034" s="7"/>
      <c r="X1034" s="7"/>
      <c r="Y1034" s="7"/>
      <c r="Z1034" s="7"/>
      <c r="AA1034" s="7"/>
      <c r="AB1034" s="7"/>
    </row>
    <row r="1035" spans="1:28" ht="13.2">
      <c r="A1035" s="7"/>
      <c r="B1035" s="7"/>
      <c r="C1035" s="7"/>
      <c r="D1035" s="7"/>
      <c r="E1035" s="7"/>
      <c r="F1035" s="7"/>
      <c r="G1035" s="7"/>
      <c r="H1035" s="7"/>
      <c r="I1035" s="7"/>
      <c r="J1035" s="7"/>
      <c r="K1035" s="7"/>
      <c r="L1035" s="7"/>
      <c r="M1035" s="7"/>
      <c r="N1035" s="7"/>
      <c r="O1035" s="7"/>
      <c r="P1035" s="7"/>
      <c r="Q1035" s="7"/>
      <c r="R1035" s="7"/>
      <c r="S1035" s="7"/>
      <c r="T1035" s="7"/>
      <c r="U1035" s="7"/>
      <c r="V1035" s="7"/>
      <c r="W1035" s="7"/>
      <c r="X1035" s="7"/>
      <c r="Y1035" s="7"/>
      <c r="Z1035" s="7"/>
      <c r="AA1035" s="7"/>
      <c r="AB1035" s="7"/>
    </row>
    <row r="1036" spans="1:28" ht="13.2">
      <c r="A1036" s="7"/>
      <c r="B1036" s="7"/>
      <c r="C1036" s="7"/>
      <c r="D1036" s="7"/>
      <c r="E1036" s="7"/>
      <c r="F1036" s="7"/>
      <c r="G1036" s="7"/>
      <c r="H1036" s="7"/>
      <c r="I1036" s="7"/>
      <c r="J1036" s="7"/>
      <c r="K1036" s="7"/>
      <c r="L1036" s="7"/>
      <c r="M1036" s="7"/>
      <c r="N1036" s="7"/>
      <c r="O1036" s="7"/>
      <c r="P1036" s="7"/>
      <c r="Q1036" s="7"/>
      <c r="R1036" s="7"/>
      <c r="S1036" s="7"/>
      <c r="T1036" s="7"/>
      <c r="U1036" s="7"/>
      <c r="V1036" s="7"/>
      <c r="W1036" s="7"/>
      <c r="X1036" s="7"/>
      <c r="Y1036" s="7"/>
      <c r="Z1036" s="7"/>
      <c r="AA1036" s="7"/>
      <c r="AB1036" s="7"/>
    </row>
    <row r="1037" spans="1:28" ht="13.2">
      <c r="A1037" s="7"/>
      <c r="B1037" s="7"/>
      <c r="C1037" s="7"/>
      <c r="D1037" s="7"/>
      <c r="E1037" s="7"/>
      <c r="F1037" s="7"/>
      <c r="G1037" s="7"/>
      <c r="H1037" s="7"/>
      <c r="I1037" s="7"/>
      <c r="J1037" s="7"/>
      <c r="K1037" s="7"/>
      <c r="L1037" s="7"/>
      <c r="M1037" s="7"/>
      <c r="N1037" s="7"/>
      <c r="O1037" s="7"/>
      <c r="P1037" s="7"/>
      <c r="Q1037" s="7"/>
      <c r="R1037" s="7"/>
      <c r="S1037" s="7"/>
      <c r="T1037" s="7"/>
      <c r="U1037" s="7"/>
      <c r="V1037" s="7"/>
      <c r="W1037" s="7"/>
      <c r="X1037" s="7"/>
      <c r="Y1037" s="7"/>
      <c r="Z1037" s="7"/>
      <c r="AA1037" s="7"/>
      <c r="AB1037" s="7"/>
    </row>
    <row r="1038" spans="1:28" ht="13.2">
      <c r="A1038" s="7"/>
      <c r="B1038" s="7"/>
      <c r="C1038" s="7"/>
      <c r="D1038" s="7"/>
      <c r="E1038" s="7"/>
      <c r="F1038" s="7"/>
      <c r="G1038" s="7"/>
      <c r="H1038" s="7"/>
      <c r="I1038" s="7"/>
      <c r="J1038" s="7"/>
      <c r="K1038" s="7"/>
      <c r="L1038" s="7"/>
      <c r="M1038" s="7"/>
      <c r="N1038" s="7"/>
      <c r="O1038" s="7"/>
      <c r="P1038" s="7"/>
      <c r="Q1038" s="7"/>
      <c r="R1038" s="7"/>
      <c r="S1038" s="7"/>
      <c r="T1038" s="7"/>
      <c r="U1038" s="7"/>
      <c r="V1038" s="7"/>
      <c r="W1038" s="7"/>
      <c r="X1038" s="7"/>
      <c r="Y1038" s="7"/>
      <c r="Z1038" s="7"/>
      <c r="AA1038" s="7"/>
      <c r="AB1038" s="7"/>
    </row>
    <row r="1039" spans="1:28" ht="13.2">
      <c r="A1039" s="7"/>
      <c r="B1039" s="7"/>
      <c r="C1039" s="7"/>
      <c r="D1039" s="7"/>
      <c r="E1039" s="7"/>
      <c r="F1039" s="7"/>
      <c r="G1039" s="7"/>
      <c r="H1039" s="7"/>
      <c r="I1039" s="7"/>
      <c r="J1039" s="7"/>
      <c r="K1039" s="7"/>
      <c r="L1039" s="7"/>
      <c r="M1039" s="7"/>
      <c r="N1039" s="7"/>
      <c r="O1039" s="7"/>
      <c r="P1039" s="7"/>
      <c r="Q1039" s="7"/>
      <c r="R1039" s="7"/>
      <c r="S1039" s="7"/>
      <c r="T1039" s="7"/>
      <c r="U1039" s="7"/>
      <c r="V1039" s="7"/>
      <c r="W1039" s="7"/>
      <c r="X1039" s="7"/>
      <c r="Y1039" s="7"/>
      <c r="Z1039" s="7"/>
      <c r="AA1039" s="7"/>
      <c r="AB1039" s="7"/>
    </row>
    <row r="1040" spans="1:28" ht="13.2">
      <c r="A1040" s="7"/>
      <c r="B1040" s="7"/>
      <c r="C1040" s="7"/>
      <c r="D1040" s="7"/>
      <c r="E1040" s="7"/>
      <c r="F1040" s="7"/>
      <c r="G1040" s="7"/>
      <c r="H1040" s="7"/>
      <c r="I1040" s="7"/>
      <c r="J1040" s="7"/>
      <c r="K1040" s="7"/>
      <c r="L1040" s="7"/>
      <c r="M1040" s="7"/>
      <c r="N1040" s="7"/>
      <c r="O1040" s="7"/>
      <c r="P1040" s="7"/>
      <c r="Q1040" s="7"/>
      <c r="R1040" s="7"/>
      <c r="S1040" s="7"/>
      <c r="T1040" s="7"/>
      <c r="U1040" s="7"/>
      <c r="V1040" s="7"/>
      <c r="W1040" s="7"/>
      <c r="X1040" s="7"/>
      <c r="Y1040" s="7"/>
      <c r="Z1040" s="7"/>
      <c r="AA1040" s="7"/>
      <c r="AB1040" s="7"/>
    </row>
    <row r="1041" spans="1:28" ht="13.2">
      <c r="A1041" s="7"/>
      <c r="B1041" s="7"/>
      <c r="C1041" s="7"/>
      <c r="D1041" s="7"/>
      <c r="E1041" s="7"/>
      <c r="F1041" s="7"/>
      <c r="G1041" s="7"/>
      <c r="H1041" s="7"/>
      <c r="I1041" s="7"/>
      <c r="J1041" s="7"/>
      <c r="K1041" s="7"/>
      <c r="L1041" s="7"/>
      <c r="M1041" s="7"/>
      <c r="N1041" s="7"/>
      <c r="O1041" s="7"/>
      <c r="P1041" s="7"/>
      <c r="Q1041" s="7"/>
      <c r="R1041" s="7"/>
      <c r="S1041" s="7"/>
      <c r="T1041" s="7"/>
      <c r="U1041" s="7"/>
      <c r="V1041" s="7"/>
      <c r="W1041" s="7"/>
      <c r="X1041" s="7"/>
      <c r="Y1041" s="7"/>
      <c r="Z1041" s="7"/>
      <c r="AA1041" s="7"/>
      <c r="AB1041" s="7"/>
    </row>
    <row r="1042" spans="1:28" ht="13.2">
      <c r="A1042" s="7"/>
      <c r="B1042" s="7"/>
      <c r="C1042" s="7"/>
      <c r="D1042" s="7"/>
      <c r="E1042" s="7"/>
      <c r="F1042" s="7"/>
      <c r="G1042" s="7"/>
      <c r="H1042" s="7"/>
      <c r="I1042" s="7"/>
      <c r="J1042" s="7"/>
      <c r="K1042" s="7"/>
      <c r="L1042" s="7"/>
      <c r="M1042" s="7"/>
      <c r="N1042" s="7"/>
      <c r="O1042" s="7"/>
      <c r="P1042" s="7"/>
      <c r="Q1042" s="7"/>
      <c r="R1042" s="7"/>
      <c r="S1042" s="7"/>
      <c r="T1042" s="7"/>
      <c r="U1042" s="7"/>
      <c r="V1042" s="7"/>
      <c r="W1042" s="7"/>
      <c r="X1042" s="7"/>
      <c r="Y1042" s="7"/>
      <c r="Z1042" s="7"/>
      <c r="AA1042" s="7"/>
      <c r="AB1042" s="7"/>
    </row>
    <row r="1043" spans="1:28" ht="13.2">
      <c r="A1043" s="7"/>
      <c r="B1043" s="7"/>
      <c r="C1043" s="7"/>
      <c r="D1043" s="7"/>
      <c r="E1043" s="7"/>
      <c r="F1043" s="7"/>
      <c r="G1043" s="7"/>
      <c r="H1043" s="7"/>
      <c r="I1043" s="7"/>
      <c r="J1043" s="7"/>
      <c r="K1043" s="7"/>
      <c r="L1043" s="7"/>
      <c r="M1043" s="7"/>
      <c r="N1043" s="7"/>
      <c r="O1043" s="7"/>
      <c r="P1043" s="7"/>
      <c r="Q1043" s="7"/>
      <c r="R1043" s="7"/>
      <c r="S1043" s="7"/>
      <c r="T1043" s="7"/>
      <c r="U1043" s="7"/>
      <c r="V1043" s="7"/>
      <c r="W1043" s="7"/>
      <c r="X1043" s="7"/>
      <c r="Y1043" s="7"/>
      <c r="Z1043" s="7"/>
      <c r="AA1043" s="7"/>
      <c r="AB1043" s="7"/>
    </row>
    <row r="1044" spans="1:28" ht="13.2">
      <c r="A1044" s="7"/>
      <c r="B1044" s="7"/>
      <c r="C1044" s="7"/>
      <c r="D1044" s="7"/>
      <c r="E1044" s="7"/>
      <c r="F1044" s="7"/>
      <c r="G1044" s="7"/>
      <c r="H1044" s="7"/>
      <c r="I1044" s="7"/>
      <c r="J1044" s="7"/>
      <c r="K1044" s="7"/>
      <c r="L1044" s="7"/>
      <c r="M1044" s="7"/>
      <c r="N1044" s="7"/>
      <c r="O1044" s="7"/>
      <c r="P1044" s="7"/>
      <c r="Q1044" s="7"/>
      <c r="R1044" s="7"/>
      <c r="S1044" s="7"/>
      <c r="T1044" s="7"/>
      <c r="U1044" s="7"/>
      <c r="V1044" s="7"/>
      <c r="W1044" s="7"/>
      <c r="X1044" s="7"/>
      <c r="Y1044" s="7"/>
      <c r="Z1044" s="7"/>
      <c r="AA1044" s="7"/>
      <c r="AB1044" s="7"/>
    </row>
    <row r="1045" spans="1:28" ht="13.2">
      <c r="A1045" s="7"/>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c r="Z1045" s="7"/>
      <c r="AA1045" s="7"/>
      <c r="AB1045" s="7"/>
    </row>
    <row r="1046" spans="1:28" ht="13.2">
      <c r="A1046" s="7"/>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c r="Z1046" s="7"/>
      <c r="AA1046" s="7"/>
      <c r="AB1046" s="7"/>
    </row>
    <row r="1047" spans="1:28" ht="13.2">
      <c r="A1047" s="7"/>
      <c r="B1047" s="7"/>
      <c r="C1047" s="7"/>
      <c r="D1047" s="7"/>
      <c r="E1047" s="7"/>
      <c r="F1047" s="7"/>
      <c r="G1047" s="7"/>
      <c r="H1047" s="7"/>
      <c r="I1047" s="7"/>
      <c r="J1047" s="7"/>
      <c r="K1047" s="7"/>
      <c r="L1047" s="7"/>
      <c r="M1047" s="7"/>
      <c r="N1047" s="7"/>
      <c r="O1047" s="7"/>
      <c r="P1047" s="7"/>
      <c r="Q1047" s="7"/>
      <c r="R1047" s="7"/>
      <c r="S1047" s="7"/>
      <c r="T1047" s="7"/>
      <c r="U1047" s="7"/>
      <c r="V1047" s="7"/>
      <c r="W1047" s="7"/>
      <c r="X1047" s="7"/>
      <c r="Y1047" s="7"/>
      <c r="Z1047" s="7"/>
      <c r="AA1047" s="7"/>
      <c r="AB1047" s="7"/>
    </row>
    <row r="1048" spans="1:28" ht="13.2">
      <c r="A1048" s="7"/>
      <c r="B1048" s="7"/>
      <c r="C1048" s="7"/>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AA1048" s="7"/>
      <c r="AB1048" s="7"/>
    </row>
    <row r="1049" spans="1:28" ht="13.2">
      <c r="A1049" s="7"/>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AA1049" s="7"/>
      <c r="AB1049" s="7"/>
    </row>
    <row r="1050" spans="1:28" ht="13.2">
      <c r="A1050" s="7"/>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c r="Z1050" s="7"/>
      <c r="AA1050" s="7"/>
      <c r="AB1050" s="7"/>
    </row>
    <row r="1051" spans="1:28" ht="13.2">
      <c r="A1051" s="7"/>
      <c r="B1051" s="7"/>
      <c r="C1051" s="7"/>
      <c r="D1051" s="7"/>
      <c r="E1051" s="7"/>
      <c r="F1051" s="7"/>
      <c r="G1051" s="7"/>
      <c r="H1051" s="7"/>
      <c r="I1051" s="7"/>
      <c r="J1051" s="7"/>
      <c r="K1051" s="7"/>
      <c r="L1051" s="7"/>
      <c r="M1051" s="7"/>
      <c r="N1051" s="7"/>
      <c r="O1051" s="7"/>
      <c r="P1051" s="7"/>
      <c r="Q1051" s="7"/>
      <c r="R1051" s="7"/>
      <c r="S1051" s="7"/>
      <c r="T1051" s="7"/>
      <c r="U1051" s="7"/>
      <c r="V1051" s="7"/>
      <c r="W1051" s="7"/>
      <c r="X1051" s="7"/>
      <c r="Y1051" s="7"/>
      <c r="Z1051" s="7"/>
      <c r="AA1051" s="7"/>
      <c r="AB1051" s="7"/>
    </row>
    <row r="1052" spans="1:28" ht="13.2">
      <c r="A1052" s="7"/>
      <c r="B1052" s="7"/>
      <c r="C1052" s="7"/>
      <c r="D1052" s="7"/>
      <c r="E1052" s="7"/>
      <c r="F1052" s="7"/>
      <c r="G1052" s="7"/>
      <c r="H1052" s="7"/>
      <c r="I1052" s="7"/>
      <c r="J1052" s="7"/>
      <c r="K1052" s="7"/>
      <c r="L1052" s="7"/>
      <c r="M1052" s="7"/>
      <c r="N1052" s="7"/>
      <c r="O1052" s="7"/>
      <c r="P1052" s="7"/>
      <c r="Q1052" s="7"/>
      <c r="R1052" s="7"/>
      <c r="S1052" s="7"/>
      <c r="T1052" s="7"/>
      <c r="U1052" s="7"/>
      <c r="V1052" s="7"/>
      <c r="W1052" s="7"/>
      <c r="X1052" s="7"/>
      <c r="Y1052" s="7"/>
      <c r="Z1052" s="7"/>
      <c r="AA1052" s="7"/>
      <c r="AB1052" s="7"/>
    </row>
    <row r="1053" spans="1:28" ht="13.2">
      <c r="A1053" s="7"/>
      <c r="B1053" s="7"/>
      <c r="C1053" s="7"/>
      <c r="D1053" s="7"/>
      <c r="E1053" s="7"/>
      <c r="F1053" s="7"/>
      <c r="G1053" s="7"/>
      <c r="H1053" s="7"/>
      <c r="I1053" s="7"/>
      <c r="J1053" s="7"/>
      <c r="K1053" s="7"/>
      <c r="L1053" s="7"/>
      <c r="M1053" s="7"/>
      <c r="N1053" s="7"/>
      <c r="O1053" s="7"/>
      <c r="P1053" s="7"/>
      <c r="Q1053" s="7"/>
      <c r="R1053" s="7"/>
      <c r="S1053" s="7"/>
      <c r="T1053" s="7"/>
      <c r="U1053" s="7"/>
      <c r="V1053" s="7"/>
      <c r="W1053" s="7"/>
      <c r="X1053" s="7"/>
      <c r="Y1053" s="7"/>
      <c r="Z1053" s="7"/>
      <c r="AA1053" s="7"/>
      <c r="AB1053" s="7"/>
    </row>
    <row r="1054" spans="1:28" ht="13.2">
      <c r="A1054" s="7"/>
      <c r="B1054" s="7"/>
      <c r="C1054" s="7"/>
      <c r="D1054" s="7"/>
      <c r="E1054" s="7"/>
      <c r="F1054" s="7"/>
      <c r="G1054" s="7"/>
      <c r="H1054" s="7"/>
      <c r="I1054" s="7"/>
      <c r="J1054" s="7"/>
      <c r="K1054" s="7"/>
      <c r="L1054" s="7"/>
      <c r="M1054" s="7"/>
      <c r="N1054" s="7"/>
      <c r="O1054" s="7"/>
      <c r="P1054" s="7"/>
      <c r="Q1054" s="7"/>
      <c r="R1054" s="7"/>
      <c r="S1054" s="7"/>
      <c r="T1054" s="7"/>
      <c r="U1054" s="7"/>
      <c r="V1054" s="7"/>
      <c r="W1054" s="7"/>
      <c r="X1054" s="7"/>
      <c r="Y1054" s="7"/>
      <c r="Z1054" s="7"/>
      <c r="AA1054" s="7"/>
      <c r="AB1054" s="7"/>
    </row>
    <row r="1055" spans="1:28" ht="13.2">
      <c r="A1055" s="7"/>
      <c r="B1055" s="7"/>
      <c r="C1055" s="7"/>
      <c r="D1055" s="7"/>
      <c r="E1055" s="7"/>
      <c r="F1055" s="7"/>
      <c r="G1055" s="7"/>
      <c r="H1055" s="7"/>
      <c r="I1055" s="7"/>
      <c r="J1055" s="7"/>
      <c r="K1055" s="7"/>
      <c r="L1055" s="7"/>
      <c r="M1055" s="7"/>
      <c r="N1055" s="7"/>
      <c r="O1055" s="7"/>
      <c r="P1055" s="7"/>
      <c r="Q1055" s="7"/>
      <c r="R1055" s="7"/>
      <c r="S1055" s="7"/>
      <c r="T1055" s="7"/>
      <c r="U1055" s="7"/>
      <c r="V1055" s="7"/>
      <c r="W1055" s="7"/>
      <c r="X1055" s="7"/>
      <c r="Y1055" s="7"/>
      <c r="Z1055" s="7"/>
      <c r="AA1055" s="7"/>
      <c r="AB1055" s="7"/>
    </row>
    <row r="1056" spans="1:28" ht="13.2">
      <c r="A1056" s="7"/>
      <c r="B1056" s="7"/>
      <c r="C1056" s="7"/>
      <c r="D1056" s="7"/>
      <c r="E1056" s="7"/>
      <c r="F1056" s="7"/>
      <c r="G1056" s="7"/>
      <c r="H1056" s="7"/>
      <c r="I1056" s="7"/>
      <c r="J1056" s="7"/>
      <c r="K1056" s="7"/>
      <c r="L1056" s="7"/>
      <c r="M1056" s="7"/>
      <c r="N1056" s="7"/>
      <c r="O1056" s="7"/>
      <c r="P1056" s="7"/>
      <c r="Q1056" s="7"/>
      <c r="R1056" s="7"/>
      <c r="S1056" s="7"/>
      <c r="T1056" s="7"/>
      <c r="U1056" s="7"/>
      <c r="V1056" s="7"/>
      <c r="W1056" s="7"/>
      <c r="X1056" s="7"/>
      <c r="Y1056" s="7"/>
      <c r="Z1056" s="7"/>
      <c r="AA1056" s="7"/>
      <c r="AB1056" s="7"/>
    </row>
    <row r="1057" spans="1:28" ht="13.2">
      <c r="A1057" s="7"/>
      <c r="B1057" s="7"/>
      <c r="C1057" s="7"/>
      <c r="D1057" s="7"/>
      <c r="E1057" s="7"/>
      <c r="F1057" s="7"/>
      <c r="G1057" s="7"/>
      <c r="H1057" s="7"/>
      <c r="I1057" s="7"/>
      <c r="J1057" s="7"/>
      <c r="K1057" s="7"/>
      <c r="L1057" s="7"/>
      <c r="M1057" s="7"/>
      <c r="N1057" s="7"/>
      <c r="O1057" s="7"/>
      <c r="P1057" s="7"/>
      <c r="Q1057" s="7"/>
      <c r="R1057" s="7"/>
      <c r="S1057" s="7"/>
      <c r="T1057" s="7"/>
      <c r="U1057" s="7"/>
      <c r="V1057" s="7"/>
      <c r="W1057" s="7"/>
      <c r="X1057" s="7"/>
      <c r="Y1057" s="7"/>
      <c r="Z1057" s="7"/>
      <c r="AA1057" s="7"/>
      <c r="AB1057" s="7"/>
    </row>
    <row r="1058" spans="1:28" ht="13.2">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c r="Y1058" s="7"/>
      <c r="Z1058" s="7"/>
      <c r="AA1058" s="7"/>
      <c r="AB1058" s="7"/>
    </row>
    <row r="1059" spans="1:28" ht="13.2">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c r="Y1059" s="7"/>
      <c r="Z1059" s="7"/>
      <c r="AA1059" s="7"/>
      <c r="AB1059" s="7"/>
    </row>
    <row r="1060" spans="1:28" ht="13.2">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c r="Y1060" s="7"/>
      <c r="Z1060" s="7"/>
      <c r="AA1060" s="7"/>
      <c r="AB1060" s="7"/>
    </row>
    <row r="1061" spans="1:28" ht="13.2">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c r="Y1061" s="7"/>
      <c r="Z1061" s="7"/>
      <c r="AA1061" s="7"/>
      <c r="AB1061" s="7"/>
    </row>
    <row r="1062" spans="1:28" ht="13.2">
      <c r="A1062" s="7"/>
      <c r="B1062" s="7"/>
      <c r="C1062" s="7"/>
      <c r="D1062" s="7"/>
      <c r="E1062" s="7"/>
      <c r="F1062" s="7"/>
      <c r="G1062" s="7"/>
      <c r="H1062" s="7"/>
      <c r="I1062" s="7"/>
      <c r="J1062" s="7"/>
      <c r="K1062" s="7"/>
      <c r="L1062" s="7"/>
      <c r="M1062" s="7"/>
      <c r="N1062" s="7"/>
      <c r="O1062" s="7"/>
      <c r="P1062" s="7"/>
      <c r="Q1062" s="7"/>
      <c r="R1062" s="7"/>
      <c r="S1062" s="7"/>
      <c r="T1062" s="7"/>
      <c r="U1062" s="7"/>
      <c r="V1062" s="7"/>
      <c r="W1062" s="7"/>
      <c r="X1062" s="7"/>
      <c r="Y1062" s="7"/>
      <c r="Z1062" s="7"/>
      <c r="AA1062" s="7"/>
      <c r="AB1062" s="7"/>
    </row>
    <row r="1063" spans="1:28" ht="13.2">
      <c r="A1063" s="7"/>
      <c r="B1063" s="7"/>
      <c r="C1063" s="7"/>
      <c r="D1063" s="7"/>
      <c r="E1063" s="7"/>
      <c r="F1063" s="7"/>
      <c r="G1063" s="7"/>
      <c r="H1063" s="7"/>
      <c r="I1063" s="7"/>
      <c r="J1063" s="7"/>
      <c r="K1063" s="7"/>
      <c r="L1063" s="7"/>
      <c r="M1063" s="7"/>
      <c r="N1063" s="7"/>
      <c r="O1063" s="7"/>
      <c r="P1063" s="7"/>
      <c r="Q1063" s="7"/>
      <c r="R1063" s="7"/>
      <c r="S1063" s="7"/>
      <c r="T1063" s="7"/>
      <c r="U1063" s="7"/>
      <c r="V1063" s="7"/>
      <c r="W1063" s="7"/>
      <c r="X1063" s="7"/>
      <c r="Y1063" s="7"/>
      <c r="Z1063" s="7"/>
      <c r="AA1063" s="7"/>
      <c r="AB1063" s="7"/>
    </row>
    <row r="1064" spans="1:28" ht="13.2">
      <c r="A1064" s="7"/>
      <c r="B1064" s="7"/>
      <c r="C1064" s="7"/>
      <c r="D1064" s="7"/>
      <c r="E1064" s="7"/>
      <c r="F1064" s="7"/>
      <c r="G1064" s="7"/>
      <c r="H1064" s="7"/>
      <c r="I1064" s="7"/>
      <c r="J1064" s="7"/>
      <c r="K1064" s="7"/>
      <c r="L1064" s="7"/>
      <c r="M1064" s="7"/>
      <c r="N1064" s="7"/>
      <c r="O1064" s="7"/>
      <c r="P1064" s="7"/>
      <c r="Q1064" s="7"/>
      <c r="R1064" s="7"/>
      <c r="S1064" s="7"/>
      <c r="T1064" s="7"/>
      <c r="U1064" s="7"/>
      <c r="V1064" s="7"/>
      <c r="W1064" s="7"/>
      <c r="X1064" s="7"/>
      <c r="Y1064" s="7"/>
      <c r="Z1064" s="7"/>
      <c r="AA1064" s="7"/>
      <c r="AB1064" s="7"/>
    </row>
    <row r="1065" spans="1:28" ht="13.2">
      <c r="A1065" s="7"/>
      <c r="B1065" s="7"/>
      <c r="C1065" s="7"/>
      <c r="D1065" s="7"/>
      <c r="E1065" s="7"/>
      <c r="F1065" s="7"/>
      <c r="G1065" s="7"/>
      <c r="H1065" s="7"/>
      <c r="I1065" s="7"/>
      <c r="J1065" s="7"/>
      <c r="K1065" s="7"/>
      <c r="L1065" s="7"/>
      <c r="M1065" s="7"/>
      <c r="N1065" s="7"/>
      <c r="O1065" s="7"/>
      <c r="P1065" s="7"/>
      <c r="Q1065" s="7"/>
      <c r="R1065" s="7"/>
      <c r="S1065" s="7"/>
      <c r="T1065" s="7"/>
      <c r="U1065" s="7"/>
      <c r="V1065" s="7"/>
      <c r="W1065" s="7"/>
      <c r="X1065" s="7"/>
      <c r="Y1065" s="7"/>
      <c r="Z1065" s="7"/>
      <c r="AA1065" s="7"/>
      <c r="AB1065" s="7"/>
    </row>
    <row r="1066" spans="1:28" ht="13.2">
      <c r="A1066" s="7"/>
      <c r="B1066" s="7"/>
      <c r="C1066" s="7"/>
      <c r="D1066" s="7"/>
      <c r="E1066" s="7"/>
      <c r="F1066" s="7"/>
      <c r="G1066" s="7"/>
      <c r="H1066" s="7"/>
      <c r="I1066" s="7"/>
      <c r="J1066" s="7"/>
      <c r="K1066" s="7"/>
      <c r="L1066" s="7"/>
      <c r="M1066" s="7"/>
      <c r="N1066" s="7"/>
      <c r="O1066" s="7"/>
      <c r="P1066" s="7"/>
      <c r="Q1066" s="7"/>
      <c r="R1066" s="7"/>
      <c r="S1066" s="7"/>
      <c r="T1066" s="7"/>
      <c r="U1066" s="7"/>
      <c r="V1066" s="7"/>
      <c r="W1066" s="7"/>
      <c r="X1066" s="7"/>
      <c r="Y1066" s="7"/>
      <c r="Z1066" s="7"/>
      <c r="AA1066" s="7"/>
      <c r="AB1066" s="7"/>
    </row>
    <row r="1067" spans="1:28" ht="13.2">
      <c r="A1067" s="7"/>
      <c r="B1067" s="7"/>
      <c r="C1067" s="7"/>
      <c r="D1067" s="7"/>
      <c r="E1067" s="7"/>
      <c r="F1067" s="7"/>
      <c r="G1067" s="7"/>
      <c r="H1067" s="7"/>
      <c r="I1067" s="7"/>
      <c r="J1067" s="7"/>
      <c r="K1067" s="7"/>
      <c r="L1067" s="7"/>
      <c r="M1067" s="7"/>
      <c r="N1067" s="7"/>
      <c r="O1067" s="7"/>
      <c r="P1067" s="7"/>
      <c r="Q1067" s="7"/>
      <c r="R1067" s="7"/>
      <c r="S1067" s="7"/>
      <c r="T1067" s="7"/>
      <c r="U1067" s="7"/>
      <c r="V1067" s="7"/>
      <c r="W1067" s="7"/>
      <c r="X1067" s="7"/>
      <c r="Y1067" s="7"/>
      <c r="Z1067" s="7"/>
      <c r="AA1067" s="7"/>
      <c r="AB1067" s="7"/>
    </row>
    <row r="1068" spans="1:28" ht="13.2">
      <c r="A1068" s="7"/>
      <c r="B1068" s="7"/>
      <c r="C1068" s="7"/>
      <c r="D1068" s="7"/>
      <c r="E1068" s="7"/>
      <c r="F1068" s="7"/>
      <c r="G1068" s="7"/>
      <c r="H1068" s="7"/>
      <c r="I1068" s="7"/>
      <c r="J1068" s="7"/>
      <c r="K1068" s="7"/>
      <c r="L1068" s="7"/>
      <c r="M1068" s="7"/>
      <c r="N1068" s="7"/>
      <c r="O1068" s="7"/>
      <c r="P1068" s="7"/>
      <c r="Q1068" s="7"/>
      <c r="R1068" s="7"/>
      <c r="S1068" s="7"/>
      <c r="T1068" s="7"/>
      <c r="U1068" s="7"/>
      <c r="V1068" s="7"/>
      <c r="W1068" s="7"/>
      <c r="X1068" s="7"/>
      <c r="Y1068" s="7"/>
      <c r="Z1068" s="7"/>
      <c r="AA1068" s="7"/>
      <c r="AB1068" s="7"/>
    </row>
    <row r="1069" spans="1:28" ht="13.2">
      <c r="A1069" s="7"/>
      <c r="B1069" s="7"/>
      <c r="C1069" s="7"/>
      <c r="D1069" s="7"/>
      <c r="E1069" s="7"/>
      <c r="F1069" s="7"/>
      <c r="G1069" s="7"/>
      <c r="H1069" s="7"/>
      <c r="I1069" s="7"/>
      <c r="J1069" s="7"/>
      <c r="K1069" s="7"/>
      <c r="L1069" s="7"/>
      <c r="M1069" s="7"/>
      <c r="N1069" s="7"/>
      <c r="O1069" s="7"/>
      <c r="P1069" s="7"/>
      <c r="Q1069" s="7"/>
      <c r="R1069" s="7"/>
      <c r="S1069" s="7"/>
      <c r="T1069" s="7"/>
      <c r="U1069" s="7"/>
      <c r="V1069" s="7"/>
      <c r="W1069" s="7"/>
      <c r="X1069" s="7"/>
      <c r="Y1069" s="7"/>
      <c r="Z1069" s="7"/>
      <c r="AA1069" s="7"/>
      <c r="AB1069" s="7"/>
    </row>
    <row r="1070" spans="1:28" ht="13.2">
      <c r="A1070" s="7"/>
      <c r="B1070" s="7"/>
      <c r="C1070" s="7"/>
      <c r="D1070" s="7"/>
      <c r="E1070" s="7"/>
      <c r="F1070" s="7"/>
      <c r="G1070" s="7"/>
      <c r="H1070" s="7"/>
      <c r="I1070" s="7"/>
      <c r="J1070" s="7"/>
      <c r="K1070" s="7"/>
      <c r="L1070" s="7"/>
      <c r="M1070" s="7"/>
      <c r="N1070" s="7"/>
      <c r="O1070" s="7"/>
      <c r="P1070" s="7"/>
      <c r="Q1070" s="7"/>
      <c r="R1070" s="7"/>
      <c r="S1070" s="7"/>
      <c r="T1070" s="7"/>
      <c r="U1070" s="7"/>
      <c r="V1070" s="7"/>
      <c r="W1070" s="7"/>
      <c r="X1070" s="7"/>
      <c r="Y1070" s="7"/>
      <c r="Z1070" s="7"/>
      <c r="AA1070" s="7"/>
      <c r="AB1070" s="7"/>
    </row>
    <row r="1071" spans="1:28" ht="13.2">
      <c r="A1071" s="7"/>
      <c r="B1071" s="7"/>
      <c r="C1071" s="7"/>
      <c r="D1071" s="7"/>
      <c r="E1071" s="7"/>
      <c r="F1071" s="7"/>
      <c r="G1071" s="7"/>
      <c r="H1071" s="7"/>
      <c r="I1071" s="7"/>
      <c r="J1071" s="7"/>
      <c r="K1071" s="7"/>
      <c r="L1071" s="7"/>
      <c r="M1071" s="7"/>
      <c r="N1071" s="7"/>
      <c r="O1071" s="7"/>
      <c r="P1071" s="7"/>
      <c r="Q1071" s="7"/>
      <c r="R1071" s="7"/>
      <c r="S1071" s="7"/>
      <c r="T1071" s="7"/>
      <c r="U1071" s="7"/>
      <c r="V1071" s="7"/>
      <c r="W1071" s="7"/>
      <c r="X1071" s="7"/>
      <c r="Y1071" s="7"/>
      <c r="Z1071" s="7"/>
      <c r="AA1071" s="7"/>
      <c r="AB1071" s="7"/>
    </row>
    <row r="1072" spans="1:28" ht="13.2">
      <c r="A1072" s="7"/>
      <c r="B1072" s="7"/>
      <c r="C1072" s="7"/>
      <c r="D1072" s="7"/>
      <c r="E1072" s="7"/>
      <c r="F1072" s="7"/>
      <c r="G1072" s="7"/>
      <c r="H1072" s="7"/>
      <c r="I1072" s="7"/>
      <c r="J1072" s="7"/>
      <c r="K1072" s="7"/>
      <c r="L1072" s="7"/>
      <c r="M1072" s="7"/>
      <c r="N1072" s="7"/>
      <c r="O1072" s="7"/>
      <c r="P1072" s="7"/>
      <c r="Q1072" s="7"/>
      <c r="R1072" s="7"/>
      <c r="S1072" s="7"/>
      <c r="T1072" s="7"/>
      <c r="U1072" s="7"/>
      <c r="V1072" s="7"/>
      <c r="W1072" s="7"/>
      <c r="X1072" s="7"/>
      <c r="Y1072" s="7"/>
      <c r="Z1072" s="7"/>
      <c r="AA1072" s="7"/>
      <c r="AB1072" s="7"/>
    </row>
    <row r="1073" spans="1:28" ht="13.2">
      <c r="A1073" s="7"/>
      <c r="B1073" s="7"/>
      <c r="C1073" s="7"/>
      <c r="D1073" s="7"/>
      <c r="E1073" s="7"/>
      <c r="F1073" s="7"/>
      <c r="G1073" s="7"/>
      <c r="H1073" s="7"/>
      <c r="I1073" s="7"/>
      <c r="J1073" s="7"/>
      <c r="K1073" s="7"/>
      <c r="L1073" s="7"/>
      <c r="M1073" s="7"/>
      <c r="N1073" s="7"/>
      <c r="O1073" s="7"/>
      <c r="P1073" s="7"/>
      <c r="Q1073" s="7"/>
      <c r="R1073" s="7"/>
      <c r="S1073" s="7"/>
      <c r="T1073" s="7"/>
      <c r="U1073" s="7"/>
      <c r="V1073" s="7"/>
      <c r="W1073" s="7"/>
      <c r="X1073" s="7"/>
      <c r="Y1073" s="7"/>
      <c r="Z1073" s="7"/>
      <c r="AA1073" s="7"/>
      <c r="AB1073" s="7"/>
    </row>
    <row r="1074" spans="1:28" ht="13.2">
      <c r="A1074" s="7"/>
      <c r="B1074" s="7"/>
      <c r="C1074" s="7"/>
      <c r="D1074" s="7"/>
      <c r="E1074" s="7"/>
      <c r="F1074" s="7"/>
      <c r="G1074" s="7"/>
      <c r="H1074" s="7"/>
      <c r="I1074" s="7"/>
      <c r="J1074" s="7"/>
      <c r="K1074" s="7"/>
      <c r="L1074" s="7"/>
      <c r="M1074" s="7"/>
      <c r="N1074" s="7"/>
      <c r="O1074" s="7"/>
      <c r="P1074" s="7"/>
      <c r="Q1074" s="7"/>
      <c r="R1074" s="7"/>
      <c r="S1074" s="7"/>
      <c r="T1074" s="7"/>
      <c r="U1074" s="7"/>
      <c r="V1074" s="7"/>
      <c r="W1074" s="7"/>
      <c r="X1074" s="7"/>
      <c r="Y1074" s="7"/>
      <c r="Z1074" s="7"/>
      <c r="AA1074" s="7"/>
      <c r="AB1074" s="7"/>
    </row>
    <row r="1075" spans="1:28" ht="13.2">
      <c r="A1075" s="7"/>
      <c r="B1075" s="7"/>
      <c r="C1075" s="7"/>
      <c r="D1075" s="7"/>
      <c r="E1075" s="7"/>
      <c r="F1075" s="7"/>
      <c r="G1075" s="7"/>
      <c r="H1075" s="7"/>
      <c r="I1075" s="7"/>
      <c r="J1075" s="7"/>
      <c r="K1075" s="7"/>
      <c r="L1075" s="7"/>
      <c r="M1075" s="7"/>
      <c r="N1075" s="7"/>
      <c r="O1075" s="7"/>
      <c r="P1075" s="7"/>
      <c r="Q1075" s="7"/>
      <c r="R1075" s="7"/>
      <c r="S1075" s="7"/>
      <c r="T1075" s="7"/>
      <c r="U1075" s="7"/>
      <c r="V1075" s="7"/>
      <c r="W1075" s="7"/>
      <c r="X1075" s="7"/>
      <c r="Y1075" s="7"/>
      <c r="Z1075" s="7"/>
      <c r="AA1075" s="7"/>
      <c r="AB1075" s="7"/>
    </row>
    <row r="1076" spans="1:28" ht="13.2">
      <c r="A1076" s="7"/>
      <c r="B1076" s="7"/>
      <c r="C1076" s="7"/>
      <c r="D1076" s="7"/>
      <c r="E1076" s="7"/>
      <c r="F1076" s="7"/>
      <c r="G1076" s="7"/>
      <c r="H1076" s="7"/>
      <c r="I1076" s="7"/>
      <c r="J1076" s="7"/>
      <c r="K1076" s="7"/>
      <c r="L1076" s="7"/>
      <c r="M1076" s="7"/>
      <c r="N1076" s="7"/>
      <c r="O1076" s="7"/>
      <c r="P1076" s="7"/>
      <c r="Q1076" s="7"/>
      <c r="R1076" s="7"/>
      <c r="S1076" s="7"/>
      <c r="T1076" s="7"/>
      <c r="U1076" s="7"/>
      <c r="V1076" s="7"/>
      <c r="W1076" s="7"/>
      <c r="X1076" s="7"/>
      <c r="Y1076" s="7"/>
      <c r="Z1076" s="7"/>
      <c r="AA1076" s="7"/>
      <c r="AB1076" s="7"/>
    </row>
    <row r="1077" spans="1:28" ht="13.2">
      <c r="A1077" s="7"/>
      <c r="B1077" s="7"/>
      <c r="C1077" s="7"/>
      <c r="D1077" s="7"/>
      <c r="E1077" s="7"/>
      <c r="F1077" s="7"/>
      <c r="G1077" s="7"/>
      <c r="H1077" s="7"/>
      <c r="I1077" s="7"/>
      <c r="J1077" s="7"/>
      <c r="K1077" s="7"/>
      <c r="L1077" s="7"/>
      <c r="M1077" s="7"/>
      <c r="N1077" s="7"/>
      <c r="O1077" s="7"/>
      <c r="P1077" s="7"/>
      <c r="Q1077" s="7"/>
      <c r="R1077" s="7"/>
      <c r="S1077" s="7"/>
      <c r="T1077" s="7"/>
      <c r="U1077" s="7"/>
      <c r="V1077" s="7"/>
      <c r="W1077" s="7"/>
      <c r="X1077" s="7"/>
      <c r="Y1077" s="7"/>
      <c r="Z1077" s="7"/>
      <c r="AA1077" s="7"/>
      <c r="AB1077" s="7"/>
    </row>
    <row r="1078" spans="1:28" ht="13.2">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c r="Z1078" s="7"/>
      <c r="AA1078" s="7"/>
      <c r="AB1078" s="7"/>
    </row>
    <row r="1079" spans="1:28" ht="13.2">
      <c r="A1079" s="7"/>
      <c r="B1079" s="7"/>
      <c r="C1079" s="7"/>
      <c r="D1079" s="7"/>
      <c r="E1079" s="7"/>
      <c r="F1079" s="7"/>
      <c r="G1079" s="7"/>
      <c r="H1079" s="7"/>
      <c r="I1079" s="7"/>
      <c r="J1079" s="7"/>
      <c r="K1079" s="7"/>
      <c r="L1079" s="7"/>
      <c r="M1079" s="7"/>
      <c r="N1079" s="7"/>
      <c r="O1079" s="7"/>
      <c r="P1079" s="7"/>
      <c r="Q1079" s="7"/>
      <c r="R1079" s="7"/>
      <c r="S1079" s="7"/>
      <c r="T1079" s="7"/>
      <c r="U1079" s="7"/>
      <c r="V1079" s="7"/>
      <c r="W1079" s="7"/>
      <c r="X1079" s="7"/>
      <c r="Y1079" s="7"/>
      <c r="Z1079" s="7"/>
      <c r="AA1079" s="7"/>
      <c r="AB1079" s="7"/>
    </row>
    <row r="1080" spans="1:28" ht="13.2">
      <c r="A1080" s="7"/>
      <c r="B1080" s="7"/>
      <c r="C1080" s="7"/>
      <c r="D1080" s="7"/>
      <c r="E1080" s="7"/>
      <c r="F1080" s="7"/>
      <c r="G1080" s="7"/>
      <c r="H1080" s="7"/>
      <c r="I1080" s="7"/>
      <c r="J1080" s="7"/>
      <c r="K1080" s="7"/>
      <c r="L1080" s="7"/>
      <c r="M1080" s="7"/>
      <c r="N1080" s="7"/>
      <c r="O1080" s="7"/>
      <c r="P1080" s="7"/>
      <c r="Q1080" s="7"/>
      <c r="R1080" s="7"/>
      <c r="S1080" s="7"/>
      <c r="T1080" s="7"/>
      <c r="U1080" s="7"/>
      <c r="V1080" s="7"/>
      <c r="W1080" s="7"/>
      <c r="X1080" s="7"/>
      <c r="Y1080" s="7"/>
      <c r="Z1080" s="7"/>
      <c r="AA1080" s="7"/>
      <c r="AB1080" s="7"/>
    </row>
    <row r="1081" spans="1:28" ht="13.2">
      <c r="A1081" s="7"/>
      <c r="B1081" s="7"/>
      <c r="C1081" s="7"/>
      <c r="D1081" s="7"/>
      <c r="E1081" s="7"/>
      <c r="F1081" s="7"/>
      <c r="G1081" s="7"/>
      <c r="H1081" s="7"/>
      <c r="I1081" s="7"/>
      <c r="J1081" s="7"/>
      <c r="K1081" s="7"/>
      <c r="L1081" s="7"/>
      <c r="M1081" s="7"/>
      <c r="N1081" s="7"/>
      <c r="O1081" s="7"/>
      <c r="P1081" s="7"/>
      <c r="Q1081" s="7"/>
      <c r="R1081" s="7"/>
      <c r="S1081" s="7"/>
      <c r="T1081" s="7"/>
      <c r="U1081" s="7"/>
      <c r="V1081" s="7"/>
      <c r="W1081" s="7"/>
      <c r="X1081" s="7"/>
      <c r="Y1081" s="7"/>
      <c r="Z1081" s="7"/>
      <c r="AA1081" s="7"/>
      <c r="AB1081" s="7"/>
    </row>
    <row r="1082" spans="1:28" ht="13.2">
      <c r="A1082" s="7"/>
      <c r="B1082" s="7"/>
      <c r="C1082" s="7"/>
      <c r="D1082" s="7"/>
      <c r="E1082" s="7"/>
      <c r="F1082" s="7"/>
      <c r="G1082" s="7"/>
      <c r="H1082" s="7"/>
      <c r="I1082" s="7"/>
      <c r="J1082" s="7"/>
      <c r="K1082" s="7"/>
      <c r="L1082" s="7"/>
      <c r="M1082" s="7"/>
      <c r="N1082" s="7"/>
      <c r="O1082" s="7"/>
      <c r="P1082" s="7"/>
      <c r="Q1082" s="7"/>
      <c r="R1082" s="7"/>
      <c r="S1082" s="7"/>
      <c r="T1082" s="7"/>
      <c r="U1082" s="7"/>
      <c r="V1082" s="7"/>
      <c r="W1082" s="7"/>
      <c r="X1082" s="7"/>
      <c r="Y1082" s="7"/>
      <c r="Z1082" s="7"/>
      <c r="AA1082" s="7"/>
      <c r="AB1082" s="7"/>
    </row>
    <row r="1083" spans="1:28" ht="13.2">
      <c r="A1083" s="7"/>
      <c r="B1083" s="7"/>
      <c r="C1083" s="7"/>
      <c r="D1083" s="7"/>
      <c r="E1083" s="7"/>
      <c r="F1083" s="7"/>
      <c r="G1083" s="7"/>
      <c r="H1083" s="7"/>
      <c r="I1083" s="7"/>
      <c r="J1083" s="7"/>
      <c r="K1083" s="7"/>
      <c r="L1083" s="7"/>
      <c r="M1083" s="7"/>
      <c r="N1083" s="7"/>
      <c r="O1083" s="7"/>
      <c r="P1083" s="7"/>
      <c r="Q1083" s="7"/>
      <c r="R1083" s="7"/>
      <c r="S1083" s="7"/>
      <c r="T1083" s="7"/>
      <c r="U1083" s="7"/>
      <c r="V1083" s="7"/>
      <c r="W1083" s="7"/>
      <c r="X1083" s="7"/>
      <c r="Y1083" s="7"/>
      <c r="Z1083" s="7"/>
      <c r="AA1083" s="7"/>
      <c r="AB1083" s="7"/>
    </row>
    <row r="1084" spans="1:28" ht="13.2">
      <c r="A1084" s="7"/>
      <c r="B1084" s="7"/>
      <c r="C1084" s="7"/>
      <c r="D1084" s="7"/>
      <c r="E1084" s="7"/>
      <c r="F1084" s="7"/>
      <c r="G1084" s="7"/>
      <c r="H1084" s="7"/>
      <c r="I1084" s="7"/>
      <c r="J1084" s="7"/>
      <c r="K1084" s="7"/>
      <c r="L1084" s="7"/>
      <c r="M1084" s="7"/>
      <c r="N1084" s="7"/>
      <c r="O1084" s="7"/>
      <c r="P1084" s="7"/>
      <c r="Q1084" s="7"/>
      <c r="R1084" s="7"/>
      <c r="S1084" s="7"/>
      <c r="T1084" s="7"/>
      <c r="U1084" s="7"/>
      <c r="V1084" s="7"/>
      <c r="W1084" s="7"/>
      <c r="X1084" s="7"/>
      <c r="Y1084" s="7"/>
      <c r="Z1084" s="7"/>
      <c r="AA1084" s="7"/>
      <c r="AB1084" s="7"/>
    </row>
    <row r="1085" spans="1:28" ht="13.2">
      <c r="A1085" s="7"/>
      <c r="B1085" s="7"/>
      <c r="C1085" s="7"/>
      <c r="D1085" s="7"/>
      <c r="E1085" s="7"/>
      <c r="F1085" s="7"/>
      <c r="G1085" s="7"/>
      <c r="H1085" s="7"/>
      <c r="I1085" s="7"/>
      <c r="J1085" s="7"/>
      <c r="K1085" s="7"/>
      <c r="L1085" s="7"/>
      <c r="M1085" s="7"/>
      <c r="N1085" s="7"/>
      <c r="O1085" s="7"/>
      <c r="P1085" s="7"/>
      <c r="Q1085" s="7"/>
      <c r="R1085" s="7"/>
      <c r="S1085" s="7"/>
      <c r="T1085" s="7"/>
      <c r="U1085" s="7"/>
      <c r="V1085" s="7"/>
      <c r="W1085" s="7"/>
      <c r="X1085" s="7"/>
      <c r="Y1085" s="7"/>
      <c r="Z1085" s="7"/>
      <c r="AA1085" s="7"/>
      <c r="AB1085" s="7"/>
    </row>
    <row r="1086" spans="1:28" ht="13.2">
      <c r="A1086" s="7"/>
      <c r="B1086" s="7"/>
      <c r="C1086" s="7"/>
      <c r="D1086" s="7"/>
      <c r="E1086" s="7"/>
      <c r="F1086" s="7"/>
      <c r="G1086" s="7"/>
      <c r="H1086" s="7"/>
      <c r="I1086" s="7"/>
      <c r="J1086" s="7"/>
      <c r="K1086" s="7"/>
      <c r="L1086" s="7"/>
      <c r="M1086" s="7"/>
      <c r="N1086" s="7"/>
      <c r="O1086" s="7"/>
      <c r="P1086" s="7"/>
      <c r="Q1086" s="7"/>
      <c r="R1086" s="7"/>
      <c r="S1086" s="7"/>
      <c r="T1086" s="7"/>
      <c r="U1086" s="7"/>
      <c r="V1086" s="7"/>
      <c r="W1086" s="7"/>
      <c r="X1086" s="7"/>
      <c r="Y1086" s="7"/>
      <c r="Z1086" s="7"/>
      <c r="AA1086" s="7"/>
      <c r="AB1086" s="7"/>
    </row>
    <row r="1087" spans="1:28" ht="13.2">
      <c r="A1087" s="7"/>
      <c r="B1087" s="7"/>
      <c r="C1087" s="7"/>
      <c r="D1087" s="7"/>
      <c r="E1087" s="7"/>
      <c r="F1087" s="7"/>
      <c r="G1087" s="7"/>
      <c r="H1087" s="7"/>
      <c r="I1087" s="7"/>
      <c r="J1087" s="7"/>
      <c r="K1087" s="7"/>
      <c r="L1087" s="7"/>
      <c r="M1087" s="7"/>
      <c r="N1087" s="7"/>
      <c r="O1087" s="7"/>
      <c r="P1087" s="7"/>
      <c r="Q1087" s="7"/>
      <c r="R1087" s="7"/>
      <c r="S1087" s="7"/>
      <c r="T1087" s="7"/>
      <c r="U1087" s="7"/>
      <c r="V1087" s="7"/>
      <c r="W1087" s="7"/>
      <c r="X1087" s="7"/>
      <c r="Y1087" s="7"/>
      <c r="Z1087" s="7"/>
      <c r="AA1087" s="7"/>
      <c r="AB1087" s="7"/>
    </row>
    <row r="1088" spans="1:28" ht="13.2">
      <c r="A1088" s="7"/>
      <c r="B1088" s="7"/>
      <c r="C1088" s="7"/>
      <c r="D1088" s="7"/>
      <c r="E1088" s="7"/>
      <c r="F1088" s="7"/>
      <c r="G1088" s="7"/>
      <c r="H1088" s="7"/>
      <c r="I1088" s="7"/>
      <c r="J1088" s="7"/>
      <c r="K1088" s="7"/>
      <c r="L1088" s="7"/>
      <c r="M1088" s="7"/>
      <c r="N1088" s="7"/>
      <c r="O1088" s="7"/>
      <c r="P1088" s="7"/>
      <c r="Q1088" s="7"/>
      <c r="R1088" s="7"/>
      <c r="S1088" s="7"/>
      <c r="T1088" s="7"/>
      <c r="U1088" s="7"/>
      <c r="V1088" s="7"/>
      <c r="W1088" s="7"/>
      <c r="X1088" s="7"/>
      <c r="Y1088" s="7"/>
      <c r="Z1088" s="7"/>
      <c r="AA1088" s="7"/>
      <c r="AB1088" s="7"/>
    </row>
    <row r="1089" spans="1:28" ht="13.2">
      <c r="A1089" s="7"/>
      <c r="B1089" s="7"/>
      <c r="C1089" s="7"/>
      <c r="D1089" s="7"/>
      <c r="E1089" s="7"/>
      <c r="F1089" s="7"/>
      <c r="G1089" s="7"/>
      <c r="H1089" s="7"/>
      <c r="I1089" s="7"/>
      <c r="J1089" s="7"/>
      <c r="K1089" s="7"/>
      <c r="L1089" s="7"/>
      <c r="M1089" s="7"/>
      <c r="N1089" s="7"/>
      <c r="O1089" s="7"/>
      <c r="P1089" s="7"/>
      <c r="Q1089" s="7"/>
      <c r="R1089" s="7"/>
      <c r="S1089" s="7"/>
      <c r="T1089" s="7"/>
      <c r="U1089" s="7"/>
      <c r="V1089" s="7"/>
      <c r="W1089" s="7"/>
      <c r="X1089" s="7"/>
      <c r="Y1089" s="7"/>
      <c r="Z1089" s="7"/>
      <c r="AA1089" s="7"/>
      <c r="AB1089" s="7"/>
    </row>
    <row r="1090" spans="1:28" ht="13.2">
      <c r="A1090" s="7"/>
      <c r="B1090" s="7"/>
      <c r="C1090" s="7"/>
      <c r="D1090" s="7"/>
      <c r="E1090" s="7"/>
      <c r="F1090" s="7"/>
      <c r="G1090" s="7"/>
      <c r="H1090" s="7"/>
      <c r="I1090" s="7"/>
      <c r="J1090" s="7"/>
      <c r="K1090" s="7"/>
      <c r="L1090" s="7"/>
      <c r="M1090" s="7"/>
      <c r="N1090" s="7"/>
      <c r="O1090" s="7"/>
      <c r="P1090" s="7"/>
      <c r="Q1090" s="7"/>
      <c r="R1090" s="7"/>
      <c r="S1090" s="7"/>
      <c r="T1090" s="7"/>
      <c r="U1090" s="7"/>
      <c r="V1090" s="7"/>
      <c r="W1090" s="7"/>
      <c r="X1090" s="7"/>
      <c r="Y1090" s="7"/>
      <c r="Z1090" s="7"/>
      <c r="AA1090" s="7"/>
      <c r="AB1090" s="7"/>
    </row>
    <row r="1091" spans="1:28" ht="13.2">
      <c r="A1091" s="7"/>
      <c r="B1091" s="7"/>
      <c r="C1091" s="7"/>
      <c r="D1091" s="7"/>
      <c r="E1091" s="7"/>
      <c r="F1091" s="7"/>
      <c r="G1091" s="7"/>
      <c r="H1091" s="7"/>
      <c r="I1091" s="7"/>
      <c r="J1091" s="7"/>
      <c r="K1091" s="7"/>
      <c r="L1091" s="7"/>
      <c r="M1091" s="7"/>
      <c r="N1091" s="7"/>
      <c r="O1091" s="7"/>
      <c r="P1091" s="7"/>
      <c r="Q1091" s="7"/>
      <c r="R1091" s="7"/>
      <c r="S1091" s="7"/>
      <c r="T1091" s="7"/>
      <c r="U1091" s="7"/>
      <c r="V1091" s="7"/>
      <c r="W1091" s="7"/>
      <c r="X1091" s="7"/>
      <c r="Y1091" s="7"/>
      <c r="Z1091" s="7"/>
      <c r="AA1091" s="7"/>
      <c r="AB1091" s="7"/>
    </row>
    <row r="1092" spans="1:28" ht="13.2">
      <c r="A1092" s="7"/>
      <c r="B1092" s="7"/>
      <c r="C1092" s="7"/>
      <c r="D1092" s="7"/>
      <c r="E1092" s="7"/>
      <c r="F1092" s="7"/>
      <c r="G1092" s="7"/>
      <c r="H1092" s="7"/>
      <c r="I1092" s="7"/>
      <c r="J1092" s="7"/>
      <c r="K1092" s="7"/>
      <c r="L1092" s="7"/>
      <c r="M1092" s="7"/>
      <c r="N1092" s="7"/>
      <c r="O1092" s="7"/>
      <c r="P1092" s="7"/>
      <c r="Q1092" s="7"/>
      <c r="R1092" s="7"/>
      <c r="S1092" s="7"/>
      <c r="T1092" s="7"/>
      <c r="U1092" s="7"/>
      <c r="V1092" s="7"/>
      <c r="W1092" s="7"/>
      <c r="X1092" s="7"/>
      <c r="Y1092" s="7"/>
      <c r="Z1092" s="7"/>
      <c r="AA1092" s="7"/>
      <c r="AB1092" s="7"/>
    </row>
    <row r="1093" spans="1:28" ht="13.2">
      <c r="A1093" s="7"/>
      <c r="B1093" s="7"/>
      <c r="C1093" s="7"/>
      <c r="D1093" s="7"/>
      <c r="E1093" s="7"/>
      <c r="F1093" s="7"/>
      <c r="G1093" s="7"/>
      <c r="H1093" s="7"/>
      <c r="I1093" s="7"/>
      <c r="J1093" s="7"/>
      <c r="K1093" s="7"/>
      <c r="L1093" s="7"/>
      <c r="M1093" s="7"/>
      <c r="N1093" s="7"/>
      <c r="O1093" s="7"/>
      <c r="P1093" s="7"/>
      <c r="Q1093" s="7"/>
      <c r="R1093" s="7"/>
      <c r="S1093" s="7"/>
      <c r="T1093" s="7"/>
      <c r="U1093" s="7"/>
      <c r="V1093" s="7"/>
      <c r="W1093" s="7"/>
      <c r="X1093" s="7"/>
      <c r="Y1093" s="7"/>
      <c r="Z1093" s="7"/>
      <c r="AA1093" s="7"/>
      <c r="AB1093" s="7"/>
    </row>
    <row r="1094" spans="1:28" ht="13.2">
      <c r="A1094" s="7"/>
      <c r="B1094" s="7"/>
      <c r="C1094" s="7"/>
      <c r="D1094" s="7"/>
      <c r="E1094" s="7"/>
      <c r="F1094" s="7"/>
      <c r="G1094" s="7"/>
      <c r="H1094" s="7"/>
      <c r="I1094" s="7"/>
      <c r="J1094" s="7"/>
      <c r="K1094" s="7"/>
      <c r="L1094" s="7"/>
      <c r="M1094" s="7"/>
      <c r="N1094" s="7"/>
      <c r="O1094" s="7"/>
      <c r="P1094" s="7"/>
      <c r="Q1094" s="7"/>
      <c r="R1094" s="7"/>
      <c r="S1094" s="7"/>
      <c r="T1094" s="7"/>
      <c r="U1094" s="7"/>
      <c r="V1094" s="7"/>
      <c r="W1094" s="7"/>
      <c r="X1094" s="7"/>
      <c r="Y1094" s="7"/>
      <c r="Z1094" s="7"/>
      <c r="AA1094" s="7"/>
      <c r="AB1094" s="7"/>
    </row>
    <row r="1095" spans="1:28" ht="13.2">
      <c r="A1095" s="7"/>
      <c r="B1095" s="7"/>
      <c r="C1095" s="7"/>
      <c r="D1095" s="7"/>
      <c r="E1095" s="7"/>
      <c r="F1095" s="7"/>
      <c r="G1095" s="7"/>
      <c r="H1095" s="7"/>
      <c r="I1095" s="7"/>
      <c r="J1095" s="7"/>
      <c r="K1095" s="7"/>
      <c r="L1095" s="7"/>
      <c r="M1095" s="7"/>
      <c r="N1095" s="7"/>
      <c r="O1095" s="7"/>
      <c r="P1095" s="7"/>
      <c r="Q1095" s="7"/>
      <c r="R1095" s="7"/>
      <c r="S1095" s="7"/>
      <c r="T1095" s="7"/>
      <c r="U1095" s="7"/>
      <c r="V1095" s="7"/>
      <c r="W1095" s="7"/>
      <c r="X1095" s="7"/>
      <c r="Y1095" s="7"/>
      <c r="Z1095" s="7"/>
      <c r="AA1095" s="7"/>
      <c r="AB1095" s="7"/>
    </row>
    <row r="1096" spans="1:28" ht="13.2">
      <c r="A1096" s="7"/>
      <c r="B1096" s="7"/>
      <c r="C1096" s="7"/>
      <c r="D1096" s="7"/>
      <c r="E1096" s="7"/>
      <c r="F1096" s="7"/>
      <c r="G1096" s="7"/>
      <c r="H1096" s="7"/>
      <c r="I1096" s="7"/>
      <c r="J1096" s="7"/>
      <c r="K1096" s="7"/>
      <c r="L1096" s="7"/>
      <c r="M1096" s="7"/>
      <c r="N1096" s="7"/>
      <c r="O1096" s="7"/>
      <c r="P1096" s="7"/>
      <c r="Q1096" s="7"/>
      <c r="R1096" s="7"/>
      <c r="S1096" s="7"/>
      <c r="T1096" s="7"/>
      <c r="U1096" s="7"/>
      <c r="V1096" s="7"/>
      <c r="W1096" s="7"/>
      <c r="X1096" s="7"/>
      <c r="Y1096" s="7"/>
      <c r="Z1096" s="7"/>
      <c r="AA1096" s="7"/>
      <c r="AB1096" s="7"/>
    </row>
    <row r="1097" spans="1:28" ht="13.2">
      <c r="A1097" s="7"/>
      <c r="B1097" s="7"/>
      <c r="C1097" s="7"/>
      <c r="D1097" s="7"/>
      <c r="E1097" s="7"/>
      <c r="F1097" s="7"/>
      <c r="G1097" s="7"/>
      <c r="H1097" s="7"/>
      <c r="I1097" s="7"/>
      <c r="J1097" s="7"/>
      <c r="K1097" s="7"/>
      <c r="L1097" s="7"/>
      <c r="M1097" s="7"/>
      <c r="N1097" s="7"/>
      <c r="O1097" s="7"/>
      <c r="P1097" s="7"/>
      <c r="Q1097" s="7"/>
      <c r="R1097" s="7"/>
      <c r="S1097" s="7"/>
      <c r="T1097" s="7"/>
      <c r="U1097" s="7"/>
      <c r="V1097" s="7"/>
      <c r="W1097" s="7"/>
      <c r="X1097" s="7"/>
      <c r="Y1097" s="7"/>
      <c r="Z1097" s="7"/>
      <c r="AA1097" s="7"/>
      <c r="AB1097" s="7"/>
    </row>
    <row r="1098" spans="1:28" ht="13.2">
      <c r="A1098" s="7"/>
      <c r="B1098" s="7"/>
      <c r="C1098" s="7"/>
      <c r="D1098" s="7"/>
      <c r="E1098" s="7"/>
      <c r="F1098" s="7"/>
      <c r="G1098" s="7"/>
      <c r="H1098" s="7"/>
      <c r="I1098" s="7"/>
      <c r="J1098" s="7"/>
      <c r="K1098" s="7"/>
      <c r="L1098" s="7"/>
      <c r="M1098" s="7"/>
      <c r="N1098" s="7"/>
      <c r="O1098" s="7"/>
      <c r="P1098" s="7"/>
      <c r="Q1098" s="7"/>
      <c r="R1098" s="7"/>
      <c r="S1098" s="7"/>
      <c r="T1098" s="7"/>
      <c r="U1098" s="7"/>
      <c r="V1098" s="7"/>
      <c r="W1098" s="7"/>
      <c r="X1098" s="7"/>
      <c r="Y1098" s="7"/>
      <c r="Z1098" s="7"/>
      <c r="AA1098" s="7"/>
      <c r="AB1098" s="7"/>
    </row>
    <row r="1099" spans="1:28" ht="13.2">
      <c r="A1099" s="7"/>
      <c r="B1099" s="7"/>
      <c r="C1099" s="7"/>
      <c r="D1099" s="7"/>
      <c r="E1099" s="7"/>
      <c r="F1099" s="7"/>
      <c r="G1099" s="7"/>
      <c r="H1099" s="7"/>
      <c r="I1099" s="7"/>
      <c r="J1099" s="7"/>
      <c r="K1099" s="7"/>
      <c r="L1099" s="7"/>
      <c r="M1099" s="7"/>
      <c r="N1099" s="7"/>
      <c r="O1099" s="7"/>
      <c r="P1099" s="7"/>
      <c r="Q1099" s="7"/>
      <c r="R1099" s="7"/>
      <c r="S1099" s="7"/>
      <c r="T1099" s="7"/>
      <c r="U1099" s="7"/>
      <c r="V1099" s="7"/>
      <c r="W1099" s="7"/>
      <c r="X1099" s="7"/>
      <c r="Y1099" s="7"/>
      <c r="Z1099" s="7"/>
      <c r="AA1099" s="7"/>
      <c r="AB1099" s="7"/>
    </row>
    <row r="1100" spans="1:28" ht="13.2">
      <c r="A1100" s="7"/>
      <c r="B1100" s="7"/>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row>
    <row r="1101" spans="1:28" ht="13.2">
      <c r="A1101" s="7"/>
      <c r="B1101" s="7"/>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row>
    <row r="1102" spans="1:28" ht="13.2">
      <c r="A1102" s="7"/>
      <c r="B1102" s="7"/>
      <c r="C1102" s="7"/>
      <c r="D1102" s="7"/>
      <c r="E1102" s="7"/>
      <c r="F1102" s="7"/>
      <c r="G1102" s="7"/>
      <c r="H1102" s="7"/>
      <c r="I1102" s="7"/>
      <c r="J1102" s="7"/>
      <c r="K1102" s="7"/>
      <c r="L1102" s="7"/>
      <c r="M1102" s="7"/>
      <c r="N1102" s="7"/>
      <c r="O1102" s="7"/>
      <c r="P1102" s="7"/>
      <c r="Q1102" s="7"/>
      <c r="R1102" s="7"/>
      <c r="S1102" s="7"/>
      <c r="T1102" s="7"/>
      <c r="U1102" s="7"/>
      <c r="V1102" s="7"/>
      <c r="W1102" s="7"/>
      <c r="X1102" s="7"/>
      <c r="Y1102" s="7"/>
      <c r="Z1102" s="7"/>
      <c r="AA1102" s="7"/>
      <c r="AB1102" s="7"/>
    </row>
    <row r="1103" spans="1:28" ht="13.2">
      <c r="A1103" s="7"/>
      <c r="B1103" s="7"/>
      <c r="C1103" s="7"/>
      <c r="D1103" s="7"/>
      <c r="E1103" s="7"/>
      <c r="F1103" s="7"/>
      <c r="G1103" s="7"/>
      <c r="H1103" s="7"/>
      <c r="I1103" s="7"/>
      <c r="J1103" s="7"/>
      <c r="K1103" s="7"/>
      <c r="L1103" s="7"/>
      <c r="M1103" s="7"/>
      <c r="N1103" s="7"/>
      <c r="O1103" s="7"/>
      <c r="P1103" s="7"/>
      <c r="Q1103" s="7"/>
      <c r="R1103" s="7"/>
      <c r="S1103" s="7"/>
      <c r="T1103" s="7"/>
      <c r="U1103" s="7"/>
      <c r="V1103" s="7"/>
      <c r="W1103" s="7"/>
      <c r="X1103" s="7"/>
      <c r="Y1103" s="7"/>
      <c r="Z1103" s="7"/>
      <c r="AA1103" s="7"/>
      <c r="AB1103" s="7"/>
    </row>
    <row r="1104" spans="1:28" ht="13.2">
      <c r="A1104" s="7"/>
      <c r="B1104" s="7"/>
      <c r="C1104" s="7"/>
      <c r="D1104" s="7"/>
      <c r="E1104" s="7"/>
      <c r="F1104" s="7"/>
      <c r="G1104" s="7"/>
      <c r="H1104" s="7"/>
      <c r="I1104" s="7"/>
      <c r="J1104" s="7"/>
      <c r="K1104" s="7"/>
      <c r="L1104" s="7"/>
      <c r="M1104" s="7"/>
      <c r="N1104" s="7"/>
      <c r="O1104" s="7"/>
      <c r="P1104" s="7"/>
      <c r="Q1104" s="7"/>
      <c r="R1104" s="7"/>
      <c r="S1104" s="7"/>
      <c r="T1104" s="7"/>
      <c r="U1104" s="7"/>
      <c r="V1104" s="7"/>
      <c r="W1104" s="7"/>
      <c r="X1104" s="7"/>
      <c r="Y1104" s="7"/>
      <c r="Z1104" s="7"/>
      <c r="AA1104" s="7"/>
      <c r="AB1104" s="7"/>
    </row>
    <row r="1105" spans="1:28" ht="13.2">
      <c r="A1105" s="7"/>
      <c r="B1105" s="7"/>
      <c r="C1105" s="7"/>
      <c r="D1105" s="7"/>
      <c r="E1105" s="7"/>
      <c r="F1105" s="7"/>
      <c r="G1105" s="7"/>
      <c r="H1105" s="7"/>
      <c r="I1105" s="7"/>
      <c r="J1105" s="7"/>
      <c r="K1105" s="7"/>
      <c r="L1105" s="7"/>
      <c r="M1105" s="7"/>
      <c r="N1105" s="7"/>
      <c r="O1105" s="7"/>
      <c r="P1105" s="7"/>
      <c r="Q1105" s="7"/>
      <c r="R1105" s="7"/>
      <c r="S1105" s="7"/>
      <c r="T1105" s="7"/>
      <c r="U1105" s="7"/>
      <c r="V1105" s="7"/>
      <c r="W1105" s="7"/>
      <c r="X1105" s="7"/>
      <c r="Y1105" s="7"/>
      <c r="Z1105" s="7"/>
      <c r="AA1105" s="7"/>
      <c r="AB1105" s="7"/>
    </row>
    <row r="1106" spans="1:28" ht="13.2">
      <c r="A1106" s="7"/>
      <c r="B1106" s="7"/>
      <c r="C1106" s="7"/>
      <c r="D1106" s="7"/>
      <c r="E1106" s="7"/>
      <c r="F1106" s="7"/>
      <c r="G1106" s="7"/>
      <c r="H1106" s="7"/>
      <c r="I1106" s="7"/>
      <c r="J1106" s="7"/>
      <c r="K1106" s="7"/>
      <c r="L1106" s="7"/>
      <c r="M1106" s="7"/>
      <c r="N1106" s="7"/>
      <c r="O1106" s="7"/>
      <c r="P1106" s="7"/>
      <c r="Q1106" s="7"/>
      <c r="R1106" s="7"/>
      <c r="S1106" s="7"/>
      <c r="T1106" s="7"/>
      <c r="U1106" s="7"/>
      <c r="V1106" s="7"/>
      <c r="W1106" s="7"/>
      <c r="X1106" s="7"/>
      <c r="Y1106" s="7"/>
      <c r="Z1106" s="7"/>
      <c r="AA1106" s="7"/>
      <c r="AB1106" s="7"/>
    </row>
    <row r="1107" spans="1:28" ht="13.2">
      <c r="A1107" s="7"/>
      <c r="B1107" s="7"/>
      <c r="C1107" s="7"/>
      <c r="D1107" s="7"/>
      <c r="E1107" s="7"/>
      <c r="F1107" s="7"/>
      <c r="G1107" s="7"/>
      <c r="H1107" s="7"/>
      <c r="I1107" s="7"/>
      <c r="J1107" s="7"/>
      <c r="K1107" s="7"/>
      <c r="L1107" s="7"/>
      <c r="M1107" s="7"/>
      <c r="N1107" s="7"/>
      <c r="O1107" s="7"/>
      <c r="P1107" s="7"/>
      <c r="Q1107" s="7"/>
      <c r="R1107" s="7"/>
      <c r="S1107" s="7"/>
      <c r="T1107" s="7"/>
      <c r="U1107" s="7"/>
      <c r="V1107" s="7"/>
      <c r="W1107" s="7"/>
      <c r="X1107" s="7"/>
      <c r="Y1107" s="7"/>
      <c r="Z1107" s="7"/>
      <c r="AA1107" s="7"/>
      <c r="AB1107" s="7"/>
    </row>
    <row r="1108" spans="1:28" ht="13.2">
      <c r="A1108" s="7"/>
      <c r="B1108" s="7"/>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row>
    <row r="1109" spans="1:28" ht="13.2">
      <c r="A1109" s="7"/>
      <c r="B1109" s="7"/>
      <c r="C1109" s="7"/>
      <c r="D1109" s="7"/>
      <c r="E1109" s="7"/>
      <c r="F1109" s="7"/>
      <c r="G1109" s="7"/>
      <c r="H1109" s="7"/>
      <c r="I1109" s="7"/>
      <c r="J1109" s="7"/>
      <c r="K1109" s="7"/>
      <c r="L1109" s="7"/>
      <c r="M1109" s="7"/>
      <c r="N1109" s="7"/>
      <c r="O1109" s="7"/>
      <c r="P1109" s="7"/>
      <c r="Q1109" s="7"/>
      <c r="R1109" s="7"/>
      <c r="S1109" s="7"/>
      <c r="T1109" s="7"/>
      <c r="U1109" s="7"/>
      <c r="V1109" s="7"/>
      <c r="W1109" s="7"/>
      <c r="X1109" s="7"/>
      <c r="Y1109" s="7"/>
      <c r="Z1109" s="7"/>
      <c r="AA1109" s="7"/>
      <c r="AB1109" s="7"/>
    </row>
    <row r="1110" spans="1:28" ht="13.2">
      <c r="A1110" s="7"/>
      <c r="B1110" s="7"/>
      <c r="C1110" s="7"/>
      <c r="D1110" s="7"/>
      <c r="E1110" s="7"/>
      <c r="F1110" s="7"/>
      <c r="G1110" s="7"/>
      <c r="H1110" s="7"/>
      <c r="I1110" s="7"/>
      <c r="J1110" s="7"/>
      <c r="K1110" s="7"/>
      <c r="L1110" s="7"/>
      <c r="M1110" s="7"/>
      <c r="N1110" s="7"/>
      <c r="O1110" s="7"/>
      <c r="P1110" s="7"/>
      <c r="Q1110" s="7"/>
      <c r="R1110" s="7"/>
      <c r="S1110" s="7"/>
      <c r="T1110" s="7"/>
      <c r="U1110" s="7"/>
      <c r="V1110" s="7"/>
      <c r="W1110" s="7"/>
      <c r="X1110" s="7"/>
      <c r="Y1110" s="7"/>
      <c r="Z1110" s="7"/>
      <c r="AA1110" s="7"/>
      <c r="AB1110" s="7"/>
    </row>
    <row r="1111" spans="1:28" ht="13.2">
      <c r="A1111" s="7"/>
      <c r="B1111" s="7"/>
      <c r="C1111" s="7"/>
      <c r="D1111" s="7"/>
      <c r="E1111" s="7"/>
      <c r="F1111" s="7"/>
      <c r="G1111" s="7"/>
      <c r="H1111" s="7"/>
      <c r="I1111" s="7"/>
      <c r="J1111" s="7"/>
      <c r="K1111" s="7"/>
      <c r="L1111" s="7"/>
      <c r="M1111" s="7"/>
      <c r="N1111" s="7"/>
      <c r="O1111" s="7"/>
      <c r="P1111" s="7"/>
      <c r="Q1111" s="7"/>
      <c r="R1111" s="7"/>
      <c r="S1111" s="7"/>
      <c r="T1111" s="7"/>
      <c r="U1111" s="7"/>
      <c r="V1111" s="7"/>
      <c r="W1111" s="7"/>
      <c r="X1111" s="7"/>
      <c r="Y1111" s="7"/>
      <c r="Z1111" s="7"/>
      <c r="AA1111" s="7"/>
      <c r="AB1111" s="7"/>
    </row>
    <row r="1112" spans="1:28" ht="13.2">
      <c r="A1112" s="7"/>
      <c r="B1112" s="7"/>
      <c r="C1112" s="7"/>
      <c r="D1112" s="7"/>
      <c r="E1112" s="7"/>
      <c r="F1112" s="7"/>
      <c r="G1112" s="7"/>
      <c r="H1112" s="7"/>
      <c r="I1112" s="7"/>
      <c r="J1112" s="7"/>
      <c r="K1112" s="7"/>
      <c r="L1112" s="7"/>
      <c r="M1112" s="7"/>
      <c r="N1112" s="7"/>
      <c r="O1112" s="7"/>
      <c r="P1112" s="7"/>
      <c r="Q1112" s="7"/>
      <c r="R1112" s="7"/>
      <c r="S1112" s="7"/>
      <c r="T1112" s="7"/>
      <c r="U1112" s="7"/>
      <c r="V1112" s="7"/>
      <c r="W1112" s="7"/>
      <c r="X1112" s="7"/>
      <c r="Y1112" s="7"/>
      <c r="Z1112" s="7"/>
      <c r="AA1112" s="7"/>
      <c r="AB1112" s="7"/>
    </row>
    <row r="1113" spans="1:28" ht="13.2">
      <c r="A1113" s="7"/>
      <c r="B1113" s="7"/>
      <c r="C1113" s="7"/>
      <c r="D1113" s="7"/>
      <c r="E1113" s="7"/>
      <c r="F1113" s="7"/>
      <c r="G1113" s="7"/>
      <c r="H1113" s="7"/>
      <c r="I1113" s="7"/>
      <c r="J1113" s="7"/>
      <c r="K1113" s="7"/>
      <c r="L1113" s="7"/>
      <c r="M1113" s="7"/>
      <c r="N1113" s="7"/>
      <c r="O1113" s="7"/>
      <c r="P1113" s="7"/>
      <c r="Q1113" s="7"/>
      <c r="R1113" s="7"/>
      <c r="S1113" s="7"/>
      <c r="T1113" s="7"/>
      <c r="U1113" s="7"/>
      <c r="V1113" s="7"/>
      <c r="W1113" s="7"/>
      <c r="X1113" s="7"/>
      <c r="Y1113" s="7"/>
      <c r="Z1113" s="7"/>
      <c r="AA1113" s="7"/>
      <c r="AB1113" s="7"/>
    </row>
    <row r="1114" spans="1:28" ht="13.2">
      <c r="A1114" s="7"/>
      <c r="B1114" s="7"/>
      <c r="C1114" s="7"/>
      <c r="D1114" s="7"/>
      <c r="E1114" s="7"/>
      <c r="F1114" s="7"/>
      <c r="G1114" s="7"/>
      <c r="H1114" s="7"/>
      <c r="I1114" s="7"/>
      <c r="J1114" s="7"/>
      <c r="K1114" s="7"/>
      <c r="L1114" s="7"/>
      <c r="M1114" s="7"/>
      <c r="N1114" s="7"/>
      <c r="O1114" s="7"/>
      <c r="P1114" s="7"/>
      <c r="Q1114" s="7"/>
      <c r="R1114" s="7"/>
      <c r="S1114" s="7"/>
      <c r="T1114" s="7"/>
      <c r="U1114" s="7"/>
      <c r="V1114" s="7"/>
      <c r="W1114" s="7"/>
      <c r="X1114" s="7"/>
      <c r="Y1114" s="7"/>
      <c r="Z1114" s="7"/>
      <c r="AA1114" s="7"/>
      <c r="AB1114" s="7"/>
    </row>
    <row r="1115" spans="1:28" ht="13.2">
      <c r="A1115" s="7"/>
      <c r="B1115" s="7"/>
      <c r="C1115" s="7"/>
      <c r="D1115" s="7"/>
      <c r="E1115" s="7"/>
      <c r="F1115" s="7"/>
      <c r="G1115" s="7"/>
      <c r="H1115" s="7"/>
      <c r="I1115" s="7"/>
      <c r="J1115" s="7"/>
      <c r="K1115" s="7"/>
      <c r="L1115" s="7"/>
      <c r="M1115" s="7"/>
      <c r="N1115" s="7"/>
      <c r="O1115" s="7"/>
      <c r="P1115" s="7"/>
      <c r="Q1115" s="7"/>
      <c r="R1115" s="7"/>
      <c r="S1115" s="7"/>
      <c r="T1115" s="7"/>
      <c r="U1115" s="7"/>
      <c r="V1115" s="7"/>
      <c r="W1115" s="7"/>
      <c r="X1115" s="7"/>
      <c r="Y1115" s="7"/>
      <c r="Z1115" s="7"/>
      <c r="AA1115" s="7"/>
      <c r="AB1115" s="7"/>
    </row>
    <row r="1116" spans="1:28" ht="13.2">
      <c r="A1116" s="7"/>
      <c r="B1116" s="7"/>
      <c r="C1116" s="7"/>
      <c r="D1116" s="7"/>
      <c r="E1116" s="7"/>
      <c r="F1116" s="7"/>
      <c r="G1116" s="7"/>
      <c r="H1116" s="7"/>
      <c r="I1116" s="7"/>
      <c r="J1116" s="7"/>
      <c r="K1116" s="7"/>
      <c r="L1116" s="7"/>
      <c r="M1116" s="7"/>
      <c r="N1116" s="7"/>
      <c r="O1116" s="7"/>
      <c r="P1116" s="7"/>
      <c r="Q1116" s="7"/>
      <c r="R1116" s="7"/>
      <c r="S1116" s="7"/>
      <c r="T1116" s="7"/>
      <c r="U1116" s="7"/>
      <c r="V1116" s="7"/>
      <c r="W1116" s="7"/>
      <c r="X1116" s="7"/>
      <c r="Y1116" s="7"/>
      <c r="Z1116" s="7"/>
      <c r="AA1116" s="7"/>
      <c r="AB1116" s="7"/>
    </row>
    <row r="1117" spans="1:28" ht="13.2">
      <c r="A1117" s="7"/>
      <c r="B1117" s="7"/>
      <c r="C1117" s="7"/>
      <c r="D1117" s="7"/>
      <c r="E1117" s="7"/>
      <c r="F1117" s="7"/>
      <c r="G1117" s="7"/>
      <c r="H1117" s="7"/>
      <c r="I1117" s="7"/>
      <c r="J1117" s="7"/>
      <c r="K1117" s="7"/>
      <c r="L1117" s="7"/>
      <c r="M1117" s="7"/>
      <c r="N1117" s="7"/>
      <c r="O1117" s="7"/>
      <c r="P1117" s="7"/>
      <c r="Q1117" s="7"/>
      <c r="R1117" s="7"/>
      <c r="S1117" s="7"/>
      <c r="T1117" s="7"/>
      <c r="U1117" s="7"/>
      <c r="V1117" s="7"/>
      <c r="W1117" s="7"/>
      <c r="X1117" s="7"/>
      <c r="Y1117" s="7"/>
      <c r="Z1117" s="7"/>
      <c r="AA1117" s="7"/>
      <c r="AB1117" s="7"/>
    </row>
    <row r="1118" spans="1:28" ht="13.2">
      <c r="A1118" s="7"/>
      <c r="B1118" s="7"/>
      <c r="C1118" s="7"/>
      <c r="D1118" s="7"/>
      <c r="E1118" s="7"/>
      <c r="F1118" s="7"/>
      <c r="G1118" s="7"/>
      <c r="H1118" s="7"/>
      <c r="I1118" s="7"/>
      <c r="J1118" s="7"/>
      <c r="K1118" s="7"/>
      <c r="L1118" s="7"/>
      <c r="M1118" s="7"/>
      <c r="N1118" s="7"/>
      <c r="O1118" s="7"/>
      <c r="P1118" s="7"/>
      <c r="Q1118" s="7"/>
      <c r="R1118" s="7"/>
      <c r="S1118" s="7"/>
      <c r="T1118" s="7"/>
      <c r="U1118" s="7"/>
      <c r="V1118" s="7"/>
      <c r="W1118" s="7"/>
      <c r="X1118" s="7"/>
      <c r="Y1118" s="7"/>
      <c r="Z1118" s="7"/>
      <c r="AA1118" s="7"/>
      <c r="AB1118" s="7"/>
    </row>
    <row r="1119" spans="1:28" ht="13.2">
      <c r="A1119" s="7"/>
      <c r="B1119" s="7"/>
      <c r="C1119" s="7"/>
      <c r="D1119" s="7"/>
      <c r="E1119" s="7"/>
      <c r="F1119" s="7"/>
      <c r="G1119" s="7"/>
      <c r="H1119" s="7"/>
      <c r="I1119" s="7"/>
      <c r="J1119" s="7"/>
      <c r="K1119" s="7"/>
      <c r="L1119" s="7"/>
      <c r="M1119" s="7"/>
      <c r="N1119" s="7"/>
      <c r="O1119" s="7"/>
      <c r="P1119" s="7"/>
      <c r="Q1119" s="7"/>
      <c r="R1119" s="7"/>
      <c r="S1119" s="7"/>
      <c r="T1119" s="7"/>
      <c r="U1119" s="7"/>
      <c r="V1119" s="7"/>
      <c r="W1119" s="7"/>
      <c r="X1119" s="7"/>
      <c r="Y1119" s="7"/>
      <c r="Z1119" s="7"/>
      <c r="AA1119" s="7"/>
      <c r="AB1119" s="7"/>
    </row>
    <row r="1120" spans="1:28" ht="13.2">
      <c r="A1120" s="7"/>
      <c r="B1120" s="7"/>
      <c r="C1120" s="7"/>
      <c r="D1120" s="7"/>
      <c r="E1120" s="7"/>
      <c r="F1120" s="7"/>
      <c r="G1120" s="7"/>
      <c r="H1120" s="7"/>
      <c r="I1120" s="7"/>
      <c r="J1120" s="7"/>
      <c r="K1120" s="7"/>
      <c r="L1120" s="7"/>
      <c r="M1120" s="7"/>
      <c r="N1120" s="7"/>
      <c r="O1120" s="7"/>
      <c r="P1120" s="7"/>
      <c r="Q1120" s="7"/>
      <c r="R1120" s="7"/>
      <c r="S1120" s="7"/>
      <c r="T1120" s="7"/>
      <c r="U1120" s="7"/>
      <c r="V1120" s="7"/>
      <c r="W1120" s="7"/>
      <c r="X1120" s="7"/>
      <c r="Y1120" s="7"/>
      <c r="Z1120" s="7"/>
      <c r="AA1120" s="7"/>
      <c r="AB1120" s="7"/>
    </row>
    <row r="1121" spans="1:28" ht="13.2">
      <c r="A1121" s="7"/>
      <c r="B1121" s="7"/>
      <c r="C1121" s="7"/>
      <c r="D1121" s="7"/>
      <c r="E1121" s="7"/>
      <c r="F1121" s="7"/>
      <c r="G1121" s="7"/>
      <c r="H1121" s="7"/>
      <c r="I1121" s="7"/>
      <c r="J1121" s="7"/>
      <c r="K1121" s="7"/>
      <c r="L1121" s="7"/>
      <c r="M1121" s="7"/>
      <c r="N1121" s="7"/>
      <c r="O1121" s="7"/>
      <c r="P1121" s="7"/>
      <c r="Q1121" s="7"/>
      <c r="R1121" s="7"/>
      <c r="S1121" s="7"/>
      <c r="T1121" s="7"/>
      <c r="U1121" s="7"/>
      <c r="V1121" s="7"/>
      <c r="W1121" s="7"/>
      <c r="X1121" s="7"/>
      <c r="Y1121" s="7"/>
      <c r="Z1121" s="7"/>
      <c r="AA1121" s="7"/>
      <c r="AB1121" s="7"/>
    </row>
    <row r="1122" spans="1:28" ht="13.2">
      <c r="A1122" s="7"/>
      <c r="B1122" s="7"/>
      <c r="C1122" s="7"/>
      <c r="D1122" s="7"/>
      <c r="E1122" s="7"/>
      <c r="F1122" s="7"/>
      <c r="G1122" s="7"/>
      <c r="H1122" s="7"/>
      <c r="I1122" s="7"/>
      <c r="J1122" s="7"/>
      <c r="K1122" s="7"/>
      <c r="L1122" s="7"/>
      <c r="M1122" s="7"/>
      <c r="N1122" s="7"/>
      <c r="O1122" s="7"/>
      <c r="P1122" s="7"/>
      <c r="Q1122" s="7"/>
      <c r="R1122" s="7"/>
      <c r="S1122" s="7"/>
      <c r="T1122" s="7"/>
      <c r="U1122" s="7"/>
      <c r="V1122" s="7"/>
      <c r="W1122" s="7"/>
      <c r="X1122" s="7"/>
      <c r="Y1122" s="7"/>
      <c r="Z1122" s="7"/>
      <c r="AA1122" s="7"/>
      <c r="AB1122" s="7"/>
    </row>
    <row r="1123" spans="1:28" ht="13.2">
      <c r="A1123" s="7"/>
      <c r="B1123" s="7"/>
      <c r="C1123" s="7"/>
      <c r="D1123" s="7"/>
      <c r="E1123" s="7"/>
      <c r="F1123" s="7"/>
      <c r="G1123" s="7"/>
      <c r="H1123" s="7"/>
      <c r="I1123" s="7"/>
      <c r="J1123" s="7"/>
      <c r="K1123" s="7"/>
      <c r="L1123" s="7"/>
      <c r="M1123" s="7"/>
      <c r="N1123" s="7"/>
      <c r="O1123" s="7"/>
      <c r="P1123" s="7"/>
      <c r="Q1123" s="7"/>
      <c r="R1123" s="7"/>
      <c r="S1123" s="7"/>
      <c r="T1123" s="7"/>
      <c r="U1123" s="7"/>
      <c r="V1123" s="7"/>
      <c r="W1123" s="7"/>
      <c r="X1123" s="7"/>
      <c r="Y1123" s="7"/>
      <c r="Z1123" s="7"/>
      <c r="AA1123" s="7"/>
      <c r="AB1123" s="7"/>
    </row>
    <row r="1124" spans="1:28" ht="13.2">
      <c r="A1124" s="7"/>
      <c r="B1124" s="7"/>
      <c r="C1124" s="7"/>
      <c r="D1124" s="7"/>
      <c r="E1124" s="7"/>
      <c r="F1124" s="7"/>
      <c r="G1124" s="7"/>
      <c r="H1124" s="7"/>
      <c r="I1124" s="7"/>
      <c r="J1124" s="7"/>
      <c r="K1124" s="7"/>
      <c r="L1124" s="7"/>
      <c r="M1124" s="7"/>
      <c r="N1124" s="7"/>
      <c r="O1124" s="7"/>
      <c r="P1124" s="7"/>
      <c r="Q1124" s="7"/>
      <c r="R1124" s="7"/>
      <c r="S1124" s="7"/>
      <c r="T1124" s="7"/>
      <c r="U1124" s="7"/>
      <c r="V1124" s="7"/>
      <c r="W1124" s="7"/>
      <c r="X1124" s="7"/>
      <c r="Y1124" s="7"/>
      <c r="Z1124" s="7"/>
      <c r="AA1124" s="7"/>
      <c r="AB1124" s="7"/>
    </row>
    <row r="1125" spans="1:28" ht="13.2">
      <c r="A1125" s="7"/>
      <c r="B1125" s="7"/>
      <c r="C1125" s="7"/>
      <c r="D1125" s="7"/>
      <c r="E1125" s="7"/>
      <c r="F1125" s="7"/>
      <c r="G1125" s="7"/>
      <c r="H1125" s="7"/>
      <c r="I1125" s="7"/>
      <c r="J1125" s="7"/>
      <c r="K1125" s="7"/>
      <c r="L1125" s="7"/>
      <c r="M1125" s="7"/>
      <c r="N1125" s="7"/>
      <c r="O1125" s="7"/>
      <c r="P1125" s="7"/>
      <c r="Q1125" s="7"/>
      <c r="R1125" s="7"/>
      <c r="S1125" s="7"/>
      <c r="T1125" s="7"/>
      <c r="U1125" s="7"/>
      <c r="V1125" s="7"/>
      <c r="W1125" s="7"/>
      <c r="X1125" s="7"/>
      <c r="Y1125" s="7"/>
      <c r="Z1125" s="7"/>
      <c r="AA1125" s="7"/>
      <c r="AB1125" s="7"/>
    </row>
    <row r="1126" spans="1:28" ht="13.2">
      <c r="A1126" s="7"/>
      <c r="B1126" s="7"/>
      <c r="C1126" s="7"/>
      <c r="D1126" s="7"/>
      <c r="E1126" s="7"/>
      <c r="F1126" s="7"/>
      <c r="G1126" s="7"/>
      <c r="H1126" s="7"/>
      <c r="I1126" s="7"/>
      <c r="J1126" s="7"/>
      <c r="K1126" s="7"/>
      <c r="L1126" s="7"/>
      <c r="M1126" s="7"/>
      <c r="N1126" s="7"/>
      <c r="O1126" s="7"/>
      <c r="P1126" s="7"/>
      <c r="Q1126" s="7"/>
      <c r="R1126" s="7"/>
      <c r="S1126" s="7"/>
      <c r="T1126" s="7"/>
      <c r="U1126" s="7"/>
      <c r="V1126" s="7"/>
      <c r="W1126" s="7"/>
      <c r="X1126" s="7"/>
      <c r="Y1126" s="7"/>
      <c r="Z1126" s="7"/>
      <c r="AA1126" s="7"/>
      <c r="AB1126" s="7"/>
    </row>
    <row r="1127" spans="1:28" ht="13.2">
      <c r="A1127" s="7"/>
      <c r="B1127" s="7"/>
      <c r="C1127" s="7"/>
      <c r="D1127" s="7"/>
      <c r="E1127" s="7"/>
      <c r="F1127" s="7"/>
      <c r="G1127" s="7"/>
      <c r="H1127" s="7"/>
      <c r="I1127" s="7"/>
      <c r="J1127" s="7"/>
      <c r="K1127" s="7"/>
      <c r="L1127" s="7"/>
      <c r="M1127" s="7"/>
      <c r="N1127" s="7"/>
      <c r="O1127" s="7"/>
      <c r="P1127" s="7"/>
      <c r="Q1127" s="7"/>
      <c r="R1127" s="7"/>
      <c r="S1127" s="7"/>
      <c r="T1127" s="7"/>
      <c r="U1127" s="7"/>
      <c r="V1127" s="7"/>
      <c r="W1127" s="7"/>
      <c r="X1127" s="7"/>
      <c r="Y1127" s="7"/>
      <c r="Z1127" s="7"/>
      <c r="AA1127" s="7"/>
      <c r="AB1127" s="7"/>
    </row>
    <row r="1128" spans="1:28" ht="13.2">
      <c r="A1128" s="7"/>
      <c r="B1128" s="7"/>
      <c r="C1128" s="7"/>
      <c r="D1128" s="7"/>
      <c r="E1128" s="7"/>
      <c r="F1128" s="7"/>
      <c r="G1128" s="7"/>
      <c r="H1128" s="7"/>
      <c r="I1128" s="7"/>
      <c r="J1128" s="7"/>
      <c r="K1128" s="7"/>
      <c r="L1128" s="7"/>
      <c r="M1128" s="7"/>
      <c r="N1128" s="7"/>
      <c r="O1128" s="7"/>
      <c r="P1128" s="7"/>
      <c r="Q1128" s="7"/>
      <c r="R1128" s="7"/>
      <c r="S1128" s="7"/>
      <c r="T1128" s="7"/>
      <c r="U1128" s="7"/>
      <c r="V1128" s="7"/>
      <c r="W1128" s="7"/>
      <c r="X1128" s="7"/>
      <c r="Y1128" s="7"/>
      <c r="Z1128" s="7"/>
      <c r="AA1128" s="7"/>
      <c r="AB1128" s="7"/>
    </row>
    <row r="1129" spans="1:28" ht="13.2">
      <c r="A1129" s="7"/>
      <c r="B1129" s="7"/>
      <c r="C1129" s="7"/>
      <c r="D1129" s="7"/>
      <c r="E1129" s="7"/>
      <c r="F1129" s="7"/>
      <c r="G1129" s="7"/>
      <c r="H1129" s="7"/>
      <c r="I1129" s="7"/>
      <c r="J1129" s="7"/>
      <c r="K1129" s="7"/>
      <c r="L1129" s="7"/>
      <c r="M1129" s="7"/>
      <c r="N1129" s="7"/>
      <c r="O1129" s="7"/>
      <c r="P1129" s="7"/>
      <c r="Q1129" s="7"/>
      <c r="R1129" s="7"/>
      <c r="S1129" s="7"/>
      <c r="T1129" s="7"/>
      <c r="U1129" s="7"/>
      <c r="V1129" s="7"/>
      <c r="W1129" s="7"/>
      <c r="X1129" s="7"/>
      <c r="Y1129" s="7"/>
      <c r="Z1129" s="7"/>
      <c r="AA1129" s="7"/>
      <c r="AB1129" s="7"/>
    </row>
    <row r="1130" spans="1:28" ht="13.2">
      <c r="A1130" s="7"/>
      <c r="B1130" s="7"/>
      <c r="C1130" s="7"/>
      <c r="D1130" s="7"/>
      <c r="E1130" s="7"/>
      <c r="F1130" s="7"/>
      <c r="G1130" s="7"/>
      <c r="H1130" s="7"/>
      <c r="I1130" s="7"/>
      <c r="J1130" s="7"/>
      <c r="K1130" s="7"/>
      <c r="L1130" s="7"/>
      <c r="M1130" s="7"/>
      <c r="N1130" s="7"/>
      <c r="O1130" s="7"/>
      <c r="P1130" s="7"/>
      <c r="Q1130" s="7"/>
      <c r="R1130" s="7"/>
      <c r="S1130" s="7"/>
      <c r="T1130" s="7"/>
      <c r="U1130" s="7"/>
      <c r="V1130" s="7"/>
      <c r="W1130" s="7"/>
      <c r="X1130" s="7"/>
      <c r="Y1130" s="7"/>
      <c r="Z1130" s="7"/>
      <c r="AA1130" s="7"/>
      <c r="AB1130" s="7"/>
    </row>
    <row r="1131" spans="1:28" ht="13.2">
      <c r="A1131" s="7"/>
      <c r="B1131" s="7"/>
      <c r="C1131" s="7"/>
      <c r="D1131" s="7"/>
      <c r="E1131" s="7"/>
      <c r="F1131" s="7"/>
      <c r="G1131" s="7"/>
      <c r="H1131" s="7"/>
      <c r="I1131" s="7"/>
      <c r="J1131" s="7"/>
      <c r="K1131" s="7"/>
      <c r="L1131" s="7"/>
      <c r="M1131" s="7"/>
      <c r="N1131" s="7"/>
      <c r="O1131" s="7"/>
      <c r="P1131" s="7"/>
      <c r="Q1131" s="7"/>
      <c r="R1131" s="7"/>
      <c r="S1131" s="7"/>
      <c r="T1131" s="7"/>
      <c r="U1131" s="7"/>
      <c r="V1131" s="7"/>
      <c r="W1131" s="7"/>
      <c r="X1131" s="7"/>
      <c r="Y1131" s="7"/>
      <c r="Z1131" s="7"/>
      <c r="AA1131" s="7"/>
      <c r="AB1131" s="7"/>
    </row>
    <row r="1132" spans="1:28" ht="13.2">
      <c r="A1132" s="7"/>
      <c r="B1132" s="7"/>
      <c r="C1132" s="7"/>
      <c r="D1132" s="7"/>
      <c r="E1132" s="7"/>
      <c r="F1132" s="7"/>
      <c r="G1132" s="7"/>
      <c r="H1132" s="7"/>
      <c r="I1132" s="7"/>
      <c r="J1132" s="7"/>
      <c r="K1132" s="7"/>
      <c r="L1132" s="7"/>
      <c r="M1132" s="7"/>
      <c r="N1132" s="7"/>
      <c r="O1132" s="7"/>
      <c r="P1132" s="7"/>
      <c r="Q1132" s="7"/>
      <c r="R1132" s="7"/>
      <c r="S1132" s="7"/>
      <c r="T1132" s="7"/>
      <c r="U1132" s="7"/>
      <c r="V1132" s="7"/>
      <c r="W1132" s="7"/>
      <c r="X1132" s="7"/>
      <c r="Y1132" s="7"/>
      <c r="Z1132" s="7"/>
      <c r="AA1132" s="7"/>
      <c r="AB1132" s="7"/>
    </row>
    <row r="1133" spans="1:28" ht="13.2">
      <c r="A1133" s="7"/>
      <c r="B1133" s="7"/>
      <c r="C1133" s="7"/>
      <c r="D1133" s="7"/>
      <c r="E1133" s="7"/>
      <c r="F1133" s="7"/>
      <c r="G1133" s="7"/>
      <c r="H1133" s="7"/>
      <c r="I1133" s="7"/>
      <c r="J1133" s="7"/>
      <c r="K1133" s="7"/>
      <c r="L1133" s="7"/>
      <c r="M1133" s="7"/>
      <c r="N1133" s="7"/>
      <c r="O1133" s="7"/>
      <c r="P1133" s="7"/>
      <c r="Q1133" s="7"/>
      <c r="R1133" s="7"/>
      <c r="S1133" s="7"/>
      <c r="T1133" s="7"/>
      <c r="U1133" s="7"/>
      <c r="V1133" s="7"/>
      <c r="W1133" s="7"/>
      <c r="X1133" s="7"/>
      <c r="Y1133" s="7"/>
      <c r="Z1133" s="7"/>
      <c r="AA1133" s="7"/>
      <c r="AB1133" s="7"/>
    </row>
    <row r="1134" spans="1:28" ht="13.2">
      <c r="A1134" s="7"/>
      <c r="B1134" s="7"/>
      <c r="C1134" s="7"/>
      <c r="D1134" s="7"/>
      <c r="E1134" s="7"/>
      <c r="F1134" s="7"/>
      <c r="G1134" s="7"/>
      <c r="H1134" s="7"/>
      <c r="I1134" s="7"/>
      <c r="J1134" s="7"/>
      <c r="K1134" s="7"/>
      <c r="L1134" s="7"/>
      <c r="M1134" s="7"/>
      <c r="N1134" s="7"/>
      <c r="O1134" s="7"/>
      <c r="P1134" s="7"/>
      <c r="Q1134" s="7"/>
      <c r="R1134" s="7"/>
      <c r="S1134" s="7"/>
      <c r="T1134" s="7"/>
      <c r="U1134" s="7"/>
      <c r="V1134" s="7"/>
      <c r="W1134" s="7"/>
      <c r="X1134" s="7"/>
      <c r="Y1134" s="7"/>
      <c r="Z1134" s="7"/>
      <c r="AA1134" s="7"/>
      <c r="AB1134" s="7"/>
    </row>
    <row r="1135" spans="1:28" ht="13.2">
      <c r="A1135" s="7"/>
      <c r="B1135" s="7"/>
      <c r="C1135" s="7"/>
      <c r="D1135" s="7"/>
      <c r="E1135" s="7"/>
      <c r="F1135" s="7"/>
      <c r="G1135" s="7"/>
      <c r="H1135" s="7"/>
      <c r="I1135" s="7"/>
      <c r="J1135" s="7"/>
      <c r="K1135" s="7"/>
      <c r="L1135" s="7"/>
      <c r="M1135" s="7"/>
      <c r="N1135" s="7"/>
      <c r="O1135" s="7"/>
      <c r="P1135" s="7"/>
      <c r="Q1135" s="7"/>
      <c r="R1135" s="7"/>
      <c r="S1135" s="7"/>
      <c r="T1135" s="7"/>
      <c r="U1135" s="7"/>
      <c r="V1135" s="7"/>
      <c r="W1135" s="7"/>
      <c r="X1135" s="7"/>
      <c r="Y1135" s="7"/>
      <c r="Z1135" s="7"/>
      <c r="AA1135" s="7"/>
      <c r="AB1135" s="7"/>
    </row>
    <row r="1136" spans="1:28" ht="13.2">
      <c r="A1136" s="7"/>
      <c r="B1136" s="7"/>
      <c r="C1136" s="7"/>
      <c r="D1136" s="7"/>
      <c r="E1136" s="7"/>
      <c r="F1136" s="7"/>
      <c r="G1136" s="7"/>
      <c r="H1136" s="7"/>
      <c r="I1136" s="7"/>
      <c r="J1136" s="7"/>
      <c r="K1136" s="7"/>
      <c r="L1136" s="7"/>
      <c r="M1136" s="7"/>
      <c r="N1136" s="7"/>
      <c r="O1136" s="7"/>
      <c r="P1136" s="7"/>
      <c r="Q1136" s="7"/>
      <c r="R1136" s="7"/>
      <c r="S1136" s="7"/>
      <c r="T1136" s="7"/>
      <c r="U1136" s="7"/>
      <c r="V1136" s="7"/>
      <c r="W1136" s="7"/>
      <c r="X1136" s="7"/>
      <c r="Y1136" s="7"/>
      <c r="Z1136" s="7"/>
      <c r="AA1136" s="7"/>
      <c r="AB1136" s="7"/>
    </row>
    <row r="1137" spans="1:28" ht="13.2">
      <c r="A1137" s="7"/>
      <c r="B1137" s="7"/>
      <c r="C1137" s="7"/>
      <c r="D1137" s="7"/>
      <c r="E1137" s="7"/>
      <c r="F1137" s="7"/>
      <c r="G1137" s="7"/>
      <c r="H1137" s="7"/>
      <c r="I1137" s="7"/>
      <c r="J1137" s="7"/>
      <c r="K1137" s="7"/>
      <c r="L1137" s="7"/>
      <c r="M1137" s="7"/>
      <c r="N1137" s="7"/>
      <c r="O1137" s="7"/>
      <c r="P1137" s="7"/>
      <c r="Q1137" s="7"/>
      <c r="R1137" s="7"/>
      <c r="S1137" s="7"/>
      <c r="T1137" s="7"/>
      <c r="U1137" s="7"/>
      <c r="V1137" s="7"/>
      <c r="W1137" s="7"/>
      <c r="X1137" s="7"/>
      <c r="Y1137" s="7"/>
      <c r="Z1137" s="7"/>
      <c r="AA1137" s="7"/>
      <c r="AB1137" s="7"/>
    </row>
    <row r="1138" spans="1:28" ht="13.2">
      <c r="A1138" s="7"/>
      <c r="B1138" s="7"/>
      <c r="C1138" s="7"/>
      <c r="D1138" s="7"/>
      <c r="E1138" s="7"/>
      <c r="F1138" s="7"/>
      <c r="G1138" s="7"/>
      <c r="H1138" s="7"/>
      <c r="I1138" s="7"/>
      <c r="J1138" s="7"/>
      <c r="K1138" s="7"/>
      <c r="L1138" s="7"/>
      <c r="M1138" s="7"/>
      <c r="N1138" s="7"/>
      <c r="O1138" s="7"/>
      <c r="P1138" s="7"/>
      <c r="Q1138" s="7"/>
      <c r="R1138" s="7"/>
      <c r="S1138" s="7"/>
      <c r="T1138" s="7"/>
      <c r="U1138" s="7"/>
      <c r="V1138" s="7"/>
      <c r="W1138" s="7"/>
      <c r="X1138" s="7"/>
      <c r="Y1138" s="7"/>
      <c r="Z1138" s="7"/>
      <c r="AA1138" s="7"/>
      <c r="AB1138" s="7"/>
    </row>
    <row r="1139" spans="1:28" ht="13.2">
      <c r="A1139" s="7"/>
      <c r="B1139" s="7"/>
      <c r="C1139" s="7"/>
      <c r="D1139" s="7"/>
      <c r="E1139" s="7"/>
      <c r="F1139" s="7"/>
      <c r="G1139" s="7"/>
      <c r="H1139" s="7"/>
      <c r="I1139" s="7"/>
      <c r="J1139" s="7"/>
      <c r="K1139" s="7"/>
      <c r="L1139" s="7"/>
      <c r="M1139" s="7"/>
      <c r="N1139" s="7"/>
      <c r="O1139" s="7"/>
      <c r="P1139" s="7"/>
      <c r="Q1139" s="7"/>
      <c r="R1139" s="7"/>
      <c r="S1139" s="7"/>
      <c r="T1139" s="7"/>
      <c r="U1139" s="7"/>
      <c r="V1139" s="7"/>
      <c r="W1139" s="7"/>
      <c r="X1139" s="7"/>
      <c r="Y1139" s="7"/>
      <c r="Z1139" s="7"/>
      <c r="AA1139" s="7"/>
      <c r="AB1139" s="7"/>
    </row>
    <row r="1140" spans="1:28" ht="13.2">
      <c r="A1140" s="7"/>
      <c r="B1140" s="7"/>
      <c r="C1140" s="7"/>
      <c r="D1140" s="7"/>
      <c r="E1140" s="7"/>
      <c r="F1140" s="7"/>
      <c r="G1140" s="7"/>
      <c r="H1140" s="7"/>
      <c r="I1140" s="7"/>
      <c r="J1140" s="7"/>
      <c r="K1140" s="7"/>
      <c r="L1140" s="7"/>
      <c r="M1140" s="7"/>
      <c r="N1140" s="7"/>
      <c r="O1140" s="7"/>
      <c r="P1140" s="7"/>
      <c r="Q1140" s="7"/>
      <c r="R1140" s="7"/>
      <c r="S1140" s="7"/>
      <c r="T1140" s="7"/>
      <c r="U1140" s="7"/>
      <c r="V1140" s="7"/>
      <c r="W1140" s="7"/>
      <c r="X1140" s="7"/>
      <c r="Y1140" s="7"/>
      <c r="Z1140" s="7"/>
      <c r="AA1140" s="7"/>
      <c r="AB1140" s="7"/>
    </row>
    <row r="1141" spans="1:28" ht="13.2">
      <c r="A1141" s="7"/>
      <c r="B1141" s="7"/>
      <c r="C1141" s="7"/>
      <c r="D1141" s="7"/>
      <c r="E1141" s="7"/>
      <c r="F1141" s="7"/>
      <c r="G1141" s="7"/>
      <c r="H1141" s="7"/>
      <c r="I1141" s="7"/>
      <c r="J1141" s="7"/>
      <c r="K1141" s="7"/>
      <c r="L1141" s="7"/>
      <c r="M1141" s="7"/>
      <c r="N1141" s="7"/>
      <c r="O1141" s="7"/>
      <c r="P1141" s="7"/>
      <c r="Q1141" s="7"/>
      <c r="R1141" s="7"/>
      <c r="S1141" s="7"/>
      <c r="T1141" s="7"/>
      <c r="U1141" s="7"/>
      <c r="V1141" s="7"/>
      <c r="W1141" s="7"/>
      <c r="X1141" s="7"/>
      <c r="Y1141" s="7"/>
      <c r="Z1141" s="7"/>
      <c r="AA1141" s="7"/>
      <c r="AB1141" s="7"/>
    </row>
    <row r="1142" spans="1:28" ht="13.2">
      <c r="A1142" s="7"/>
      <c r="B1142" s="7"/>
      <c r="C1142" s="7"/>
      <c r="D1142" s="7"/>
      <c r="E1142" s="7"/>
      <c r="F1142" s="7"/>
      <c r="G1142" s="7"/>
      <c r="H1142" s="7"/>
      <c r="I1142" s="7"/>
      <c r="J1142" s="7"/>
      <c r="K1142" s="7"/>
      <c r="L1142" s="7"/>
      <c r="M1142" s="7"/>
      <c r="N1142" s="7"/>
      <c r="O1142" s="7"/>
      <c r="P1142" s="7"/>
      <c r="Q1142" s="7"/>
      <c r="R1142" s="7"/>
      <c r="S1142" s="7"/>
      <c r="T1142" s="7"/>
      <c r="U1142" s="7"/>
      <c r="V1142" s="7"/>
      <c r="W1142" s="7"/>
      <c r="X1142" s="7"/>
      <c r="Y1142" s="7"/>
      <c r="Z1142" s="7"/>
      <c r="AA1142" s="7"/>
      <c r="AB1142" s="7"/>
    </row>
    <row r="1143" spans="1:28" ht="13.2">
      <c r="A1143" s="7"/>
      <c r="B1143" s="7"/>
      <c r="C1143" s="7"/>
      <c r="D1143" s="7"/>
      <c r="E1143" s="7"/>
      <c r="F1143" s="7"/>
      <c r="G1143" s="7"/>
      <c r="H1143" s="7"/>
      <c r="I1143" s="7"/>
      <c r="J1143" s="7"/>
      <c r="K1143" s="7"/>
      <c r="L1143" s="7"/>
      <c r="M1143" s="7"/>
      <c r="N1143" s="7"/>
      <c r="O1143" s="7"/>
      <c r="P1143" s="7"/>
      <c r="Q1143" s="7"/>
      <c r="R1143" s="7"/>
      <c r="S1143" s="7"/>
      <c r="T1143" s="7"/>
      <c r="U1143" s="7"/>
      <c r="V1143" s="7"/>
      <c r="W1143" s="7"/>
      <c r="X1143" s="7"/>
      <c r="Y1143" s="7"/>
      <c r="Z1143" s="7"/>
      <c r="AA1143" s="7"/>
      <c r="AB1143" s="7"/>
    </row>
    <row r="1144" spans="1:28" ht="13.2">
      <c r="A1144" s="7"/>
      <c r="B1144" s="7"/>
      <c r="C1144" s="7"/>
      <c r="D1144" s="7"/>
      <c r="E1144" s="7"/>
      <c r="F1144" s="7"/>
      <c r="G1144" s="7"/>
      <c r="H1144" s="7"/>
      <c r="I1144" s="7"/>
      <c r="J1144" s="7"/>
      <c r="K1144" s="7"/>
      <c r="L1144" s="7"/>
      <c r="M1144" s="7"/>
      <c r="N1144" s="7"/>
      <c r="O1144" s="7"/>
      <c r="P1144" s="7"/>
      <c r="Q1144" s="7"/>
      <c r="R1144" s="7"/>
      <c r="S1144" s="7"/>
      <c r="T1144" s="7"/>
      <c r="U1144" s="7"/>
      <c r="V1144" s="7"/>
      <c r="W1144" s="7"/>
      <c r="X1144" s="7"/>
      <c r="Y1144" s="7"/>
      <c r="Z1144" s="7"/>
      <c r="AA1144" s="7"/>
      <c r="AB1144" s="7"/>
    </row>
    <row r="1145" spans="1:28" ht="13.2">
      <c r="A1145" s="7"/>
      <c r="B1145" s="7"/>
      <c r="C1145" s="7"/>
      <c r="D1145" s="7"/>
      <c r="E1145" s="7"/>
      <c r="F1145" s="7"/>
      <c r="G1145" s="7"/>
      <c r="H1145" s="7"/>
      <c r="I1145" s="7"/>
      <c r="J1145" s="7"/>
      <c r="K1145" s="7"/>
      <c r="L1145" s="7"/>
      <c r="M1145" s="7"/>
      <c r="N1145" s="7"/>
      <c r="O1145" s="7"/>
      <c r="P1145" s="7"/>
      <c r="Q1145" s="7"/>
      <c r="R1145" s="7"/>
      <c r="S1145" s="7"/>
      <c r="T1145" s="7"/>
      <c r="U1145" s="7"/>
      <c r="V1145" s="7"/>
      <c r="W1145" s="7"/>
      <c r="X1145" s="7"/>
      <c r="Y1145" s="7"/>
      <c r="Z1145" s="7"/>
      <c r="AA1145" s="7"/>
      <c r="AB1145" s="7"/>
    </row>
    <row r="1146" spans="1:28" ht="13.2">
      <c r="A1146" s="7"/>
      <c r="B1146" s="7"/>
      <c r="C1146" s="7"/>
      <c r="D1146" s="7"/>
      <c r="E1146" s="7"/>
      <c r="F1146" s="7"/>
      <c r="G1146" s="7"/>
      <c r="H1146" s="7"/>
      <c r="I1146" s="7"/>
      <c r="J1146" s="7"/>
      <c r="K1146" s="7"/>
      <c r="L1146" s="7"/>
      <c r="M1146" s="7"/>
      <c r="N1146" s="7"/>
      <c r="O1146" s="7"/>
      <c r="P1146" s="7"/>
      <c r="Q1146" s="7"/>
      <c r="R1146" s="7"/>
      <c r="S1146" s="7"/>
      <c r="T1146" s="7"/>
      <c r="U1146" s="7"/>
      <c r="V1146" s="7"/>
      <c r="W1146" s="7"/>
      <c r="X1146" s="7"/>
      <c r="Y1146" s="7"/>
      <c r="Z1146" s="7"/>
      <c r="AA1146" s="7"/>
      <c r="AB1146" s="7"/>
    </row>
    <row r="1147" spans="1:28" ht="13.2">
      <c r="A1147" s="7"/>
      <c r="B1147" s="7"/>
      <c r="C1147" s="7"/>
      <c r="D1147" s="7"/>
      <c r="E1147" s="7"/>
      <c r="F1147" s="7"/>
      <c r="G1147" s="7"/>
      <c r="H1147" s="7"/>
      <c r="I1147" s="7"/>
      <c r="J1147" s="7"/>
      <c r="K1147" s="7"/>
      <c r="L1147" s="7"/>
      <c r="M1147" s="7"/>
      <c r="N1147" s="7"/>
      <c r="O1147" s="7"/>
      <c r="P1147" s="7"/>
      <c r="Q1147" s="7"/>
      <c r="R1147" s="7"/>
      <c r="S1147" s="7"/>
      <c r="T1147" s="7"/>
      <c r="U1147" s="7"/>
      <c r="V1147" s="7"/>
      <c r="W1147" s="7"/>
      <c r="X1147" s="7"/>
      <c r="Y1147" s="7"/>
      <c r="Z1147" s="7"/>
      <c r="AA1147" s="7"/>
      <c r="AB1147" s="7"/>
    </row>
    <row r="1148" spans="1:28" ht="13.2">
      <c r="A1148" s="7"/>
      <c r="B1148" s="7"/>
      <c r="C1148" s="7"/>
      <c r="D1148" s="7"/>
      <c r="E1148" s="7"/>
      <c r="F1148" s="7"/>
      <c r="G1148" s="7"/>
      <c r="H1148" s="7"/>
      <c r="I1148" s="7"/>
      <c r="J1148" s="7"/>
      <c r="K1148" s="7"/>
      <c r="L1148" s="7"/>
      <c r="M1148" s="7"/>
      <c r="N1148" s="7"/>
      <c r="O1148" s="7"/>
      <c r="P1148" s="7"/>
      <c r="Q1148" s="7"/>
      <c r="R1148" s="7"/>
      <c r="S1148" s="7"/>
      <c r="T1148" s="7"/>
      <c r="U1148" s="7"/>
      <c r="V1148" s="7"/>
      <c r="W1148" s="7"/>
      <c r="X1148" s="7"/>
      <c r="Y1148" s="7"/>
      <c r="Z1148" s="7"/>
      <c r="AA1148" s="7"/>
      <c r="AB1148" s="7"/>
    </row>
    <row r="1149" spans="1:28" ht="13.2">
      <c r="A1149" s="7"/>
      <c r="B1149" s="7"/>
      <c r="C1149" s="7"/>
      <c r="D1149" s="7"/>
      <c r="E1149" s="7"/>
      <c r="F1149" s="7"/>
      <c r="G1149" s="7"/>
      <c r="H1149" s="7"/>
      <c r="I1149" s="7"/>
      <c r="J1149" s="7"/>
      <c r="K1149" s="7"/>
      <c r="L1149" s="7"/>
      <c r="M1149" s="7"/>
      <c r="N1149" s="7"/>
      <c r="O1149" s="7"/>
      <c r="P1149" s="7"/>
      <c r="Q1149" s="7"/>
      <c r="R1149" s="7"/>
      <c r="S1149" s="7"/>
      <c r="T1149" s="7"/>
      <c r="U1149" s="7"/>
      <c r="V1149" s="7"/>
      <c r="W1149" s="7"/>
      <c r="X1149" s="7"/>
      <c r="Y1149" s="7"/>
      <c r="Z1149" s="7"/>
      <c r="AA1149" s="7"/>
      <c r="AB1149" s="7"/>
    </row>
    <row r="1150" spans="1:28" ht="13.2">
      <c r="A1150" s="7"/>
      <c r="B1150" s="7"/>
      <c r="C1150" s="7"/>
      <c r="D1150" s="7"/>
      <c r="E1150" s="7"/>
      <c r="F1150" s="7"/>
      <c r="G1150" s="7"/>
      <c r="H1150" s="7"/>
      <c r="I1150" s="7"/>
      <c r="J1150" s="7"/>
      <c r="K1150" s="7"/>
      <c r="L1150" s="7"/>
      <c r="M1150" s="7"/>
      <c r="N1150" s="7"/>
      <c r="O1150" s="7"/>
      <c r="P1150" s="7"/>
      <c r="Q1150" s="7"/>
      <c r="R1150" s="7"/>
      <c r="S1150" s="7"/>
      <c r="T1150" s="7"/>
      <c r="U1150" s="7"/>
      <c r="V1150" s="7"/>
      <c r="W1150" s="7"/>
      <c r="X1150" s="7"/>
      <c r="Y1150" s="7"/>
      <c r="Z1150" s="7"/>
      <c r="AA1150" s="7"/>
      <c r="AB1150" s="7"/>
    </row>
    <row r="1151" spans="1:28" ht="13.2">
      <c r="A1151" s="7"/>
      <c r="B1151" s="7"/>
      <c r="C1151" s="7"/>
      <c r="D1151" s="7"/>
      <c r="E1151" s="7"/>
      <c r="F1151" s="7"/>
      <c r="G1151" s="7"/>
      <c r="H1151" s="7"/>
      <c r="I1151" s="7"/>
      <c r="J1151" s="7"/>
      <c r="K1151" s="7"/>
      <c r="L1151" s="7"/>
      <c r="M1151" s="7"/>
      <c r="N1151" s="7"/>
      <c r="O1151" s="7"/>
      <c r="P1151" s="7"/>
      <c r="Q1151" s="7"/>
      <c r="R1151" s="7"/>
      <c r="S1151" s="7"/>
      <c r="T1151" s="7"/>
      <c r="U1151" s="7"/>
      <c r="V1151" s="7"/>
      <c r="W1151" s="7"/>
      <c r="X1151" s="7"/>
      <c r="Y1151" s="7"/>
      <c r="Z1151" s="7"/>
      <c r="AA1151" s="7"/>
      <c r="AB1151" s="7"/>
    </row>
    <row r="1152" spans="1:28" ht="13.2">
      <c r="A1152" s="7"/>
      <c r="B1152" s="7"/>
      <c r="C1152" s="7"/>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AA1152" s="7"/>
      <c r="AB1152" s="7"/>
    </row>
    <row r="1153" spans="1:28" ht="13.2">
      <c r="A1153" s="7"/>
      <c r="B1153" s="7"/>
      <c r="C1153" s="7"/>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AA1153" s="7"/>
      <c r="AB1153" s="7"/>
    </row>
    <row r="1154" spans="1:28" ht="13.2">
      <c r="A1154" s="7"/>
      <c r="B1154" s="7"/>
      <c r="C1154" s="7"/>
      <c r="D1154" s="7"/>
      <c r="E1154" s="7"/>
      <c r="F1154" s="7"/>
      <c r="G1154" s="7"/>
      <c r="H1154" s="7"/>
      <c r="I1154" s="7"/>
      <c r="J1154" s="7"/>
      <c r="K1154" s="7"/>
      <c r="L1154" s="7"/>
      <c r="M1154" s="7"/>
      <c r="N1154" s="7"/>
      <c r="O1154" s="7"/>
      <c r="P1154" s="7"/>
      <c r="Q1154" s="7"/>
      <c r="R1154" s="7"/>
      <c r="S1154" s="7"/>
      <c r="T1154" s="7"/>
      <c r="U1154" s="7"/>
      <c r="V1154" s="7"/>
      <c r="W1154" s="7"/>
      <c r="X1154" s="7"/>
      <c r="Y1154" s="7"/>
      <c r="Z1154" s="7"/>
      <c r="AA1154" s="7"/>
      <c r="AB1154" s="7"/>
    </row>
    <row r="1155" spans="1:28" ht="13.2">
      <c r="A1155" s="7"/>
      <c r="B1155" s="7"/>
      <c r="C1155" s="7"/>
      <c r="D1155" s="7"/>
      <c r="E1155" s="7"/>
      <c r="F1155" s="7"/>
      <c r="G1155" s="7"/>
      <c r="H1155" s="7"/>
      <c r="I1155" s="7"/>
      <c r="J1155" s="7"/>
      <c r="K1155" s="7"/>
      <c r="L1155" s="7"/>
      <c r="M1155" s="7"/>
      <c r="N1155" s="7"/>
      <c r="O1155" s="7"/>
      <c r="P1155" s="7"/>
      <c r="Q1155" s="7"/>
      <c r="R1155" s="7"/>
      <c r="S1155" s="7"/>
      <c r="T1155" s="7"/>
      <c r="U1155" s="7"/>
      <c r="V1155" s="7"/>
      <c r="W1155" s="7"/>
      <c r="X1155" s="7"/>
      <c r="Y1155" s="7"/>
      <c r="Z1155" s="7"/>
      <c r="AA1155" s="7"/>
      <c r="AB1155" s="7"/>
    </row>
    <row r="1156" spans="1:28" ht="13.2">
      <c r="A1156" s="7"/>
      <c r="B1156" s="7"/>
      <c r="C1156" s="7"/>
      <c r="D1156" s="7"/>
      <c r="E1156" s="7"/>
      <c r="F1156" s="7"/>
      <c r="G1156" s="7"/>
      <c r="H1156" s="7"/>
      <c r="I1156" s="7"/>
      <c r="J1156" s="7"/>
      <c r="K1156" s="7"/>
      <c r="L1156" s="7"/>
      <c r="M1156" s="7"/>
      <c r="N1156" s="7"/>
      <c r="O1156" s="7"/>
      <c r="P1156" s="7"/>
      <c r="Q1156" s="7"/>
      <c r="R1156" s="7"/>
      <c r="S1156" s="7"/>
      <c r="T1156" s="7"/>
      <c r="U1156" s="7"/>
      <c r="V1156" s="7"/>
      <c r="W1156" s="7"/>
      <c r="X1156" s="7"/>
      <c r="Y1156" s="7"/>
      <c r="Z1156" s="7"/>
      <c r="AA1156" s="7"/>
      <c r="AB1156" s="7"/>
    </row>
    <row r="1157" spans="1:28" ht="13.2">
      <c r="A1157" s="7"/>
      <c r="B1157" s="7"/>
      <c r="C1157" s="7"/>
      <c r="D1157" s="7"/>
      <c r="E1157" s="7"/>
      <c r="F1157" s="7"/>
      <c r="G1157" s="7"/>
      <c r="H1157" s="7"/>
      <c r="I1157" s="7"/>
      <c r="J1157" s="7"/>
      <c r="K1157" s="7"/>
      <c r="L1157" s="7"/>
      <c r="M1157" s="7"/>
      <c r="N1157" s="7"/>
      <c r="O1157" s="7"/>
      <c r="P1157" s="7"/>
      <c r="Q1157" s="7"/>
      <c r="R1157" s="7"/>
      <c r="S1157" s="7"/>
      <c r="T1157" s="7"/>
      <c r="U1157" s="7"/>
      <c r="V1157" s="7"/>
      <c r="W1157" s="7"/>
      <c r="X1157" s="7"/>
      <c r="Y1157" s="7"/>
      <c r="Z1157" s="7"/>
      <c r="AA1157" s="7"/>
      <c r="AB1157" s="7"/>
    </row>
    <row r="1158" spans="1:28" ht="13.2">
      <c r="A1158" s="7"/>
      <c r="B1158" s="7"/>
      <c r="C1158" s="7"/>
      <c r="D1158" s="7"/>
      <c r="E1158" s="7"/>
      <c r="F1158" s="7"/>
      <c r="G1158" s="7"/>
      <c r="H1158" s="7"/>
      <c r="I1158" s="7"/>
      <c r="J1158" s="7"/>
      <c r="K1158" s="7"/>
      <c r="L1158" s="7"/>
      <c r="M1158" s="7"/>
      <c r="N1158" s="7"/>
      <c r="O1158" s="7"/>
      <c r="P1158" s="7"/>
      <c r="Q1158" s="7"/>
      <c r="R1158" s="7"/>
      <c r="S1158" s="7"/>
      <c r="T1158" s="7"/>
      <c r="U1158" s="7"/>
      <c r="V1158" s="7"/>
      <c r="W1158" s="7"/>
      <c r="X1158" s="7"/>
      <c r="Y1158" s="7"/>
      <c r="Z1158" s="7"/>
      <c r="AA1158" s="7"/>
      <c r="AB1158" s="7"/>
    </row>
    <row r="1159" spans="1:28" ht="13.2">
      <c r="A1159" s="7"/>
      <c r="B1159" s="7"/>
      <c r="C1159" s="7"/>
      <c r="D1159" s="7"/>
      <c r="E1159" s="7"/>
      <c r="F1159" s="7"/>
      <c r="G1159" s="7"/>
      <c r="H1159" s="7"/>
      <c r="I1159" s="7"/>
      <c r="J1159" s="7"/>
      <c r="K1159" s="7"/>
      <c r="L1159" s="7"/>
      <c r="M1159" s="7"/>
      <c r="N1159" s="7"/>
      <c r="O1159" s="7"/>
      <c r="P1159" s="7"/>
      <c r="Q1159" s="7"/>
      <c r="R1159" s="7"/>
      <c r="S1159" s="7"/>
      <c r="T1159" s="7"/>
      <c r="U1159" s="7"/>
      <c r="V1159" s="7"/>
      <c r="W1159" s="7"/>
      <c r="X1159" s="7"/>
      <c r="Y1159" s="7"/>
      <c r="Z1159" s="7"/>
      <c r="AA1159" s="7"/>
      <c r="AB1159" s="7"/>
    </row>
    <row r="1160" spans="1:28" ht="13.2">
      <c r="A1160" s="7"/>
      <c r="B1160" s="7"/>
      <c r="C1160" s="7"/>
      <c r="D1160" s="7"/>
      <c r="E1160" s="7"/>
      <c r="F1160" s="7"/>
      <c r="G1160" s="7"/>
      <c r="H1160" s="7"/>
      <c r="I1160" s="7"/>
      <c r="J1160" s="7"/>
      <c r="K1160" s="7"/>
      <c r="L1160" s="7"/>
      <c r="M1160" s="7"/>
      <c r="N1160" s="7"/>
      <c r="O1160" s="7"/>
      <c r="P1160" s="7"/>
      <c r="Q1160" s="7"/>
      <c r="R1160" s="7"/>
      <c r="S1160" s="7"/>
      <c r="T1160" s="7"/>
      <c r="U1160" s="7"/>
      <c r="V1160" s="7"/>
      <c r="W1160" s="7"/>
      <c r="X1160" s="7"/>
      <c r="Y1160" s="7"/>
      <c r="Z1160" s="7"/>
      <c r="AA1160" s="7"/>
      <c r="AB1160" s="7"/>
    </row>
    <row r="1161" spans="1:28" ht="13.2">
      <c r="A1161" s="7"/>
      <c r="B1161" s="7"/>
      <c r="C1161" s="7"/>
      <c r="D1161" s="7"/>
      <c r="E1161" s="7"/>
      <c r="F1161" s="7"/>
      <c r="G1161" s="7"/>
      <c r="H1161" s="7"/>
      <c r="I1161" s="7"/>
      <c r="J1161" s="7"/>
      <c r="K1161" s="7"/>
      <c r="L1161" s="7"/>
      <c r="M1161" s="7"/>
      <c r="N1161" s="7"/>
      <c r="O1161" s="7"/>
      <c r="P1161" s="7"/>
      <c r="Q1161" s="7"/>
      <c r="R1161" s="7"/>
      <c r="S1161" s="7"/>
      <c r="T1161" s="7"/>
      <c r="U1161" s="7"/>
      <c r="V1161" s="7"/>
      <c r="W1161" s="7"/>
      <c r="X1161" s="7"/>
      <c r="Y1161" s="7"/>
      <c r="Z1161" s="7"/>
      <c r="AA1161" s="7"/>
      <c r="AB1161" s="7"/>
    </row>
    <row r="1162" spans="1:28" ht="13.2">
      <c r="A1162" s="7"/>
      <c r="B1162" s="7"/>
      <c r="C1162" s="7"/>
      <c r="D1162" s="7"/>
      <c r="E1162" s="7"/>
      <c r="F1162" s="7"/>
      <c r="G1162" s="7"/>
      <c r="H1162" s="7"/>
      <c r="I1162" s="7"/>
      <c r="J1162" s="7"/>
      <c r="K1162" s="7"/>
      <c r="L1162" s="7"/>
      <c r="M1162" s="7"/>
      <c r="N1162" s="7"/>
      <c r="O1162" s="7"/>
      <c r="P1162" s="7"/>
      <c r="Q1162" s="7"/>
      <c r="R1162" s="7"/>
      <c r="S1162" s="7"/>
      <c r="T1162" s="7"/>
      <c r="U1162" s="7"/>
      <c r="V1162" s="7"/>
      <c r="W1162" s="7"/>
      <c r="X1162" s="7"/>
      <c r="Y1162" s="7"/>
      <c r="Z1162" s="7"/>
      <c r="AA1162" s="7"/>
      <c r="AB1162" s="7"/>
    </row>
    <row r="1163" spans="1:28" ht="13.2">
      <c r="A1163" s="7"/>
      <c r="B1163" s="7"/>
      <c r="C1163" s="7"/>
      <c r="D1163" s="7"/>
      <c r="E1163" s="7"/>
      <c r="F1163" s="7"/>
      <c r="G1163" s="7"/>
      <c r="H1163" s="7"/>
      <c r="I1163" s="7"/>
      <c r="J1163" s="7"/>
      <c r="K1163" s="7"/>
      <c r="L1163" s="7"/>
      <c r="M1163" s="7"/>
      <c r="N1163" s="7"/>
      <c r="O1163" s="7"/>
      <c r="P1163" s="7"/>
      <c r="Q1163" s="7"/>
      <c r="R1163" s="7"/>
      <c r="S1163" s="7"/>
      <c r="T1163" s="7"/>
      <c r="U1163" s="7"/>
      <c r="V1163" s="7"/>
      <c r="W1163" s="7"/>
      <c r="X1163" s="7"/>
      <c r="Y1163" s="7"/>
      <c r="Z1163" s="7"/>
      <c r="AA1163" s="7"/>
      <c r="AB1163" s="7"/>
    </row>
    <row r="1164" spans="1:28" ht="13.2">
      <c r="A1164" s="7"/>
      <c r="B1164" s="7"/>
      <c r="C1164" s="7"/>
      <c r="D1164" s="7"/>
      <c r="E1164" s="7"/>
      <c r="F1164" s="7"/>
      <c r="G1164" s="7"/>
      <c r="H1164" s="7"/>
      <c r="I1164" s="7"/>
      <c r="J1164" s="7"/>
      <c r="K1164" s="7"/>
      <c r="L1164" s="7"/>
      <c r="M1164" s="7"/>
      <c r="N1164" s="7"/>
      <c r="O1164" s="7"/>
      <c r="P1164" s="7"/>
      <c r="Q1164" s="7"/>
      <c r="R1164" s="7"/>
      <c r="S1164" s="7"/>
      <c r="T1164" s="7"/>
      <c r="U1164" s="7"/>
      <c r="V1164" s="7"/>
      <c r="W1164" s="7"/>
      <c r="X1164" s="7"/>
      <c r="Y1164" s="7"/>
      <c r="Z1164" s="7"/>
      <c r="AA1164" s="7"/>
      <c r="AB1164" s="7"/>
    </row>
    <row r="1165" spans="1:28" ht="13.2">
      <c r="A1165" s="7"/>
      <c r="B1165" s="7"/>
      <c r="C1165" s="7"/>
      <c r="D1165" s="7"/>
      <c r="E1165" s="7"/>
      <c r="F1165" s="7"/>
      <c r="G1165" s="7"/>
      <c r="H1165" s="7"/>
      <c r="I1165" s="7"/>
      <c r="J1165" s="7"/>
      <c r="K1165" s="7"/>
      <c r="L1165" s="7"/>
      <c r="M1165" s="7"/>
      <c r="N1165" s="7"/>
      <c r="O1165" s="7"/>
      <c r="P1165" s="7"/>
      <c r="Q1165" s="7"/>
      <c r="R1165" s="7"/>
      <c r="S1165" s="7"/>
      <c r="T1165" s="7"/>
      <c r="U1165" s="7"/>
      <c r="V1165" s="7"/>
      <c r="W1165" s="7"/>
      <c r="X1165" s="7"/>
      <c r="Y1165" s="7"/>
      <c r="Z1165" s="7"/>
      <c r="AA1165" s="7"/>
      <c r="AB1165" s="7"/>
    </row>
    <row r="1166" spans="1:28" ht="13.2">
      <c r="A1166" s="7"/>
      <c r="B1166" s="7"/>
      <c r="C1166" s="7"/>
      <c r="D1166" s="7"/>
      <c r="E1166" s="7"/>
      <c r="F1166" s="7"/>
      <c r="G1166" s="7"/>
      <c r="H1166" s="7"/>
      <c r="I1166" s="7"/>
      <c r="J1166" s="7"/>
      <c r="K1166" s="7"/>
      <c r="L1166" s="7"/>
      <c r="M1166" s="7"/>
      <c r="N1166" s="7"/>
      <c r="O1166" s="7"/>
      <c r="P1166" s="7"/>
      <c r="Q1166" s="7"/>
      <c r="R1166" s="7"/>
      <c r="S1166" s="7"/>
      <c r="T1166" s="7"/>
      <c r="U1166" s="7"/>
      <c r="V1166" s="7"/>
      <c r="W1166" s="7"/>
      <c r="X1166" s="7"/>
      <c r="Y1166" s="7"/>
      <c r="Z1166" s="7"/>
      <c r="AA1166" s="7"/>
      <c r="AB1166" s="7"/>
    </row>
    <row r="1167" spans="1:28" ht="13.2">
      <c r="A1167" s="7"/>
      <c r="B1167" s="7"/>
      <c r="C1167" s="7"/>
      <c r="D1167" s="7"/>
      <c r="E1167" s="7"/>
      <c r="F1167" s="7"/>
      <c r="G1167" s="7"/>
      <c r="H1167" s="7"/>
      <c r="I1167" s="7"/>
      <c r="J1167" s="7"/>
      <c r="K1167" s="7"/>
      <c r="L1167" s="7"/>
      <c r="M1167" s="7"/>
      <c r="N1167" s="7"/>
      <c r="O1167" s="7"/>
      <c r="P1167" s="7"/>
      <c r="Q1167" s="7"/>
      <c r="R1167" s="7"/>
      <c r="S1167" s="7"/>
      <c r="T1167" s="7"/>
      <c r="U1167" s="7"/>
      <c r="V1167" s="7"/>
      <c r="W1167" s="7"/>
      <c r="X1167" s="7"/>
      <c r="Y1167" s="7"/>
      <c r="Z1167" s="7"/>
      <c r="AA1167" s="7"/>
      <c r="AB1167" s="7"/>
    </row>
    <row r="1168" spans="1:28" ht="13.2">
      <c r="A1168" s="7"/>
      <c r="B1168" s="7"/>
      <c r="C1168" s="7"/>
      <c r="D1168" s="7"/>
      <c r="E1168" s="7"/>
      <c r="F1168" s="7"/>
      <c r="G1168" s="7"/>
      <c r="H1168" s="7"/>
      <c r="I1168" s="7"/>
      <c r="J1168" s="7"/>
      <c r="K1168" s="7"/>
      <c r="L1168" s="7"/>
      <c r="M1168" s="7"/>
      <c r="N1168" s="7"/>
      <c r="O1168" s="7"/>
      <c r="P1168" s="7"/>
      <c r="Q1168" s="7"/>
      <c r="R1168" s="7"/>
      <c r="S1168" s="7"/>
      <c r="T1168" s="7"/>
      <c r="U1168" s="7"/>
      <c r="V1168" s="7"/>
      <c r="W1168" s="7"/>
      <c r="X1168" s="7"/>
      <c r="Y1168" s="7"/>
      <c r="Z1168" s="7"/>
      <c r="AA1168" s="7"/>
      <c r="AB1168" s="7"/>
    </row>
    <row r="1169" spans="1:28" ht="13.2">
      <c r="A1169" s="7"/>
      <c r="B1169" s="7"/>
      <c r="C1169" s="7"/>
      <c r="D1169" s="7"/>
      <c r="E1169" s="7"/>
      <c r="F1169" s="7"/>
      <c r="G1169" s="7"/>
      <c r="H1169" s="7"/>
      <c r="I1169" s="7"/>
      <c r="J1169" s="7"/>
      <c r="K1169" s="7"/>
      <c r="L1169" s="7"/>
      <c r="M1169" s="7"/>
      <c r="N1169" s="7"/>
      <c r="O1169" s="7"/>
      <c r="P1169" s="7"/>
      <c r="Q1169" s="7"/>
      <c r="R1169" s="7"/>
      <c r="S1169" s="7"/>
      <c r="T1169" s="7"/>
      <c r="U1169" s="7"/>
      <c r="V1169" s="7"/>
      <c r="W1169" s="7"/>
      <c r="X1169" s="7"/>
      <c r="Y1169" s="7"/>
      <c r="Z1169" s="7"/>
      <c r="AA1169" s="7"/>
      <c r="AB1169" s="7"/>
    </row>
    <row r="1170" spans="1:28" ht="13.2">
      <c r="A1170" s="7"/>
      <c r="B1170" s="7"/>
      <c r="C1170" s="7"/>
      <c r="D1170" s="7"/>
      <c r="E1170" s="7"/>
      <c r="F1170" s="7"/>
      <c r="G1170" s="7"/>
      <c r="H1170" s="7"/>
      <c r="I1170" s="7"/>
      <c r="J1170" s="7"/>
      <c r="K1170" s="7"/>
      <c r="L1170" s="7"/>
      <c r="M1170" s="7"/>
      <c r="N1170" s="7"/>
      <c r="O1170" s="7"/>
      <c r="P1170" s="7"/>
      <c r="Q1170" s="7"/>
      <c r="R1170" s="7"/>
      <c r="S1170" s="7"/>
      <c r="T1170" s="7"/>
      <c r="U1170" s="7"/>
      <c r="V1170" s="7"/>
      <c r="W1170" s="7"/>
      <c r="X1170" s="7"/>
      <c r="Y1170" s="7"/>
      <c r="Z1170" s="7"/>
      <c r="AA1170" s="7"/>
      <c r="AB1170" s="7"/>
    </row>
    <row r="1171" spans="1:28" ht="13.2">
      <c r="A1171" s="7"/>
      <c r="B1171" s="7"/>
      <c r="C1171" s="7"/>
      <c r="D1171" s="7"/>
      <c r="E1171" s="7"/>
      <c r="F1171" s="7"/>
      <c r="G1171" s="7"/>
      <c r="H1171" s="7"/>
      <c r="I1171" s="7"/>
      <c r="J1171" s="7"/>
      <c r="K1171" s="7"/>
      <c r="L1171" s="7"/>
      <c r="M1171" s="7"/>
      <c r="N1171" s="7"/>
      <c r="O1171" s="7"/>
      <c r="P1171" s="7"/>
      <c r="Q1171" s="7"/>
      <c r="R1171" s="7"/>
      <c r="S1171" s="7"/>
      <c r="T1171" s="7"/>
      <c r="U1171" s="7"/>
      <c r="V1171" s="7"/>
      <c r="W1171" s="7"/>
      <c r="X1171" s="7"/>
      <c r="Y1171" s="7"/>
      <c r="Z1171" s="7"/>
      <c r="AA1171" s="7"/>
      <c r="AB1171" s="7"/>
    </row>
    <row r="1172" spans="1:28" ht="13.2">
      <c r="A1172" s="7"/>
      <c r="B1172" s="7"/>
      <c r="C1172" s="7"/>
      <c r="D1172" s="7"/>
      <c r="E1172" s="7"/>
      <c r="F1172" s="7"/>
      <c r="G1172" s="7"/>
      <c r="H1172" s="7"/>
      <c r="I1172" s="7"/>
      <c r="J1172" s="7"/>
      <c r="K1172" s="7"/>
      <c r="L1172" s="7"/>
      <c r="M1172" s="7"/>
      <c r="N1172" s="7"/>
      <c r="O1172" s="7"/>
      <c r="P1172" s="7"/>
      <c r="Q1172" s="7"/>
      <c r="R1172" s="7"/>
      <c r="S1172" s="7"/>
      <c r="T1172" s="7"/>
      <c r="U1172" s="7"/>
      <c r="V1172" s="7"/>
      <c r="W1172" s="7"/>
      <c r="X1172" s="7"/>
      <c r="Y1172" s="7"/>
      <c r="Z1172" s="7"/>
      <c r="AA1172" s="7"/>
      <c r="AB1172" s="7"/>
    </row>
    <row r="1173" spans="1:28" ht="13.2">
      <c r="A1173" s="7"/>
      <c r="B1173" s="7"/>
      <c r="C1173" s="7"/>
      <c r="D1173" s="7"/>
      <c r="E1173" s="7"/>
      <c r="F1173" s="7"/>
      <c r="G1173" s="7"/>
      <c r="H1173" s="7"/>
      <c r="I1173" s="7"/>
      <c r="J1173" s="7"/>
      <c r="K1173" s="7"/>
      <c r="L1173" s="7"/>
      <c r="M1173" s="7"/>
      <c r="N1173" s="7"/>
      <c r="O1173" s="7"/>
      <c r="P1173" s="7"/>
      <c r="Q1173" s="7"/>
      <c r="R1173" s="7"/>
      <c r="S1173" s="7"/>
      <c r="T1173" s="7"/>
      <c r="U1173" s="7"/>
      <c r="V1173" s="7"/>
      <c r="W1173" s="7"/>
      <c r="X1173" s="7"/>
      <c r="Y1173" s="7"/>
      <c r="Z1173" s="7"/>
      <c r="AA1173" s="7"/>
      <c r="AB1173" s="7"/>
    </row>
    <row r="1174" spans="1:28" ht="13.2">
      <c r="A1174" s="7"/>
      <c r="B1174" s="7"/>
      <c r="C1174" s="7"/>
      <c r="D1174" s="7"/>
      <c r="E1174" s="7"/>
      <c r="F1174" s="7"/>
      <c r="G1174" s="7"/>
      <c r="H1174" s="7"/>
      <c r="I1174" s="7"/>
      <c r="J1174" s="7"/>
      <c r="K1174" s="7"/>
      <c r="L1174" s="7"/>
      <c r="M1174" s="7"/>
      <c r="N1174" s="7"/>
      <c r="O1174" s="7"/>
      <c r="P1174" s="7"/>
      <c r="Q1174" s="7"/>
      <c r="R1174" s="7"/>
      <c r="S1174" s="7"/>
      <c r="T1174" s="7"/>
      <c r="U1174" s="7"/>
      <c r="V1174" s="7"/>
      <c r="W1174" s="7"/>
      <c r="X1174" s="7"/>
      <c r="Y1174" s="7"/>
      <c r="Z1174" s="7"/>
      <c r="AA1174" s="7"/>
      <c r="AB1174" s="7"/>
    </row>
    <row r="1175" spans="1:28" ht="13.2">
      <c r="A1175" s="7"/>
      <c r="B1175" s="7"/>
      <c r="C1175" s="7"/>
      <c r="D1175" s="7"/>
      <c r="E1175" s="7"/>
      <c r="F1175" s="7"/>
      <c r="G1175" s="7"/>
      <c r="H1175" s="7"/>
      <c r="I1175" s="7"/>
      <c r="J1175" s="7"/>
      <c r="K1175" s="7"/>
      <c r="L1175" s="7"/>
      <c r="M1175" s="7"/>
      <c r="N1175" s="7"/>
      <c r="O1175" s="7"/>
      <c r="P1175" s="7"/>
      <c r="Q1175" s="7"/>
      <c r="R1175" s="7"/>
      <c r="S1175" s="7"/>
      <c r="T1175" s="7"/>
      <c r="U1175" s="7"/>
      <c r="V1175" s="7"/>
      <c r="W1175" s="7"/>
      <c r="X1175" s="7"/>
      <c r="Y1175" s="7"/>
      <c r="Z1175" s="7"/>
      <c r="AA1175" s="7"/>
      <c r="AB1175" s="7"/>
    </row>
    <row r="1176" spans="1:28" ht="13.2">
      <c r="A1176" s="7"/>
      <c r="B1176" s="7"/>
      <c r="C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7"/>
      <c r="AB1176" s="7"/>
    </row>
    <row r="1177" spans="1:28" ht="13.2">
      <c r="A1177" s="7"/>
      <c r="B1177" s="7"/>
      <c r="C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7"/>
      <c r="AB1177" s="7"/>
    </row>
    <row r="1178" spans="1:28" ht="13.2">
      <c r="A1178" s="7"/>
      <c r="B1178" s="7"/>
      <c r="C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c r="AB1178" s="7"/>
    </row>
    <row r="1179" spans="1:28" ht="13.2">
      <c r="A1179" s="7"/>
      <c r="B1179" s="7"/>
      <c r="C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7"/>
      <c r="AB1179" s="7"/>
    </row>
    <row r="1180" spans="1:28" ht="13.2">
      <c r="A1180" s="7"/>
      <c r="B1180" s="7"/>
      <c r="C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7"/>
      <c r="AB1180" s="7"/>
    </row>
    <row r="1181" spans="1:28" ht="13.2">
      <c r="A1181" s="7"/>
      <c r="B1181" s="7"/>
      <c r="C1181" s="7"/>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7"/>
      <c r="AB1181" s="7"/>
    </row>
    <row r="1182" spans="1:28" ht="13.2">
      <c r="A1182" s="7"/>
      <c r="B1182" s="7"/>
      <c r="C1182" s="7"/>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7"/>
      <c r="AB1182" s="7"/>
    </row>
    <row r="1183" spans="1:28" ht="13.2">
      <c r="A1183" s="7"/>
      <c r="B1183" s="7"/>
      <c r="C1183" s="7"/>
      <c r="D1183" s="7"/>
      <c r="E1183" s="7"/>
      <c r="F1183" s="7"/>
      <c r="G1183" s="7"/>
      <c r="H1183" s="7"/>
      <c r="I1183" s="7"/>
      <c r="J1183" s="7"/>
      <c r="K1183" s="7"/>
      <c r="L1183" s="7"/>
      <c r="M1183" s="7"/>
      <c r="N1183" s="7"/>
      <c r="O1183" s="7"/>
      <c r="P1183" s="7"/>
      <c r="Q1183" s="7"/>
      <c r="R1183" s="7"/>
      <c r="S1183" s="7"/>
      <c r="T1183" s="7"/>
      <c r="U1183" s="7"/>
      <c r="V1183" s="7"/>
      <c r="W1183" s="7"/>
      <c r="X1183" s="7"/>
      <c r="Y1183" s="7"/>
      <c r="Z1183" s="7"/>
      <c r="AA1183" s="7"/>
      <c r="AB1183" s="7"/>
    </row>
    <row r="1184" spans="1:28" ht="13.2">
      <c r="A1184" s="7"/>
      <c r="B1184" s="7"/>
      <c r="C1184" s="7"/>
      <c r="D1184" s="7"/>
      <c r="E1184" s="7"/>
      <c r="F1184" s="7"/>
      <c r="G1184" s="7"/>
      <c r="H1184" s="7"/>
      <c r="I1184" s="7"/>
      <c r="J1184" s="7"/>
      <c r="K1184" s="7"/>
      <c r="L1184" s="7"/>
      <c r="M1184" s="7"/>
      <c r="N1184" s="7"/>
      <c r="O1184" s="7"/>
      <c r="P1184" s="7"/>
      <c r="Q1184" s="7"/>
      <c r="R1184" s="7"/>
      <c r="S1184" s="7"/>
      <c r="T1184" s="7"/>
      <c r="U1184" s="7"/>
      <c r="V1184" s="7"/>
      <c r="W1184" s="7"/>
      <c r="X1184" s="7"/>
      <c r="Y1184" s="7"/>
      <c r="Z1184" s="7"/>
      <c r="AA1184" s="7"/>
      <c r="AB1184" s="7"/>
    </row>
    <row r="1185" spans="1:28" ht="13.2">
      <c r="A1185" s="7"/>
      <c r="B1185" s="7"/>
      <c r="C1185" s="7"/>
      <c r="D1185" s="7"/>
      <c r="E1185" s="7"/>
      <c r="F1185" s="7"/>
      <c r="G1185" s="7"/>
      <c r="H1185" s="7"/>
      <c r="I1185" s="7"/>
      <c r="J1185" s="7"/>
      <c r="K1185" s="7"/>
      <c r="L1185" s="7"/>
      <c r="M1185" s="7"/>
      <c r="N1185" s="7"/>
      <c r="O1185" s="7"/>
      <c r="P1185" s="7"/>
      <c r="Q1185" s="7"/>
      <c r="R1185" s="7"/>
      <c r="S1185" s="7"/>
      <c r="T1185" s="7"/>
      <c r="U1185" s="7"/>
      <c r="V1185" s="7"/>
      <c r="W1185" s="7"/>
      <c r="X1185" s="7"/>
      <c r="Y1185" s="7"/>
      <c r="Z1185" s="7"/>
      <c r="AA1185" s="7"/>
      <c r="AB1185" s="7"/>
    </row>
    <row r="1186" spans="1:28" ht="13.2">
      <c r="A1186" s="7"/>
      <c r="B1186" s="7"/>
      <c r="C1186" s="7"/>
      <c r="D1186" s="7"/>
      <c r="E1186" s="7"/>
      <c r="F1186" s="7"/>
      <c r="G1186" s="7"/>
      <c r="H1186" s="7"/>
      <c r="I1186" s="7"/>
      <c r="J1186" s="7"/>
      <c r="K1186" s="7"/>
      <c r="L1186" s="7"/>
      <c r="M1186" s="7"/>
      <c r="N1186" s="7"/>
      <c r="O1186" s="7"/>
      <c r="P1186" s="7"/>
      <c r="Q1186" s="7"/>
      <c r="R1186" s="7"/>
      <c r="S1186" s="7"/>
      <c r="T1186" s="7"/>
      <c r="U1186" s="7"/>
      <c r="V1186" s="7"/>
      <c r="W1186" s="7"/>
      <c r="X1186" s="7"/>
      <c r="Y1186" s="7"/>
      <c r="Z1186" s="7"/>
      <c r="AA1186" s="7"/>
      <c r="AB1186" s="7"/>
    </row>
    <row r="1187" spans="1:28" ht="13.2">
      <c r="A1187" s="7"/>
      <c r="B1187" s="7"/>
      <c r="C1187" s="7"/>
      <c r="D1187" s="7"/>
      <c r="E1187" s="7"/>
      <c r="F1187" s="7"/>
      <c r="G1187" s="7"/>
      <c r="H1187" s="7"/>
      <c r="I1187" s="7"/>
      <c r="J1187" s="7"/>
      <c r="K1187" s="7"/>
      <c r="L1187" s="7"/>
      <c r="M1187" s="7"/>
      <c r="N1187" s="7"/>
      <c r="O1187" s="7"/>
      <c r="P1187" s="7"/>
      <c r="Q1187" s="7"/>
      <c r="R1187" s="7"/>
      <c r="S1187" s="7"/>
      <c r="T1187" s="7"/>
      <c r="U1187" s="7"/>
      <c r="V1187" s="7"/>
      <c r="W1187" s="7"/>
      <c r="X1187" s="7"/>
      <c r="Y1187" s="7"/>
      <c r="Z1187" s="7"/>
      <c r="AA1187" s="7"/>
      <c r="AB1187" s="7"/>
    </row>
    <row r="1188" spans="1:28" ht="13.2">
      <c r="A1188" s="7"/>
      <c r="B1188" s="7"/>
      <c r="C1188" s="7"/>
      <c r="D1188" s="7"/>
      <c r="E1188" s="7"/>
      <c r="F1188" s="7"/>
      <c r="G1188" s="7"/>
      <c r="H1188" s="7"/>
      <c r="I1188" s="7"/>
      <c r="J1188" s="7"/>
      <c r="K1188" s="7"/>
      <c r="L1188" s="7"/>
      <c r="M1188" s="7"/>
      <c r="N1188" s="7"/>
      <c r="O1188" s="7"/>
      <c r="P1188" s="7"/>
      <c r="Q1188" s="7"/>
      <c r="R1188" s="7"/>
      <c r="S1188" s="7"/>
      <c r="T1188" s="7"/>
      <c r="U1188" s="7"/>
      <c r="V1188" s="7"/>
      <c r="W1188" s="7"/>
      <c r="X1188" s="7"/>
      <c r="Y1188" s="7"/>
      <c r="Z1188" s="7"/>
      <c r="AA1188" s="7"/>
      <c r="AB1188" s="7"/>
    </row>
    <row r="1189" spans="1:28" ht="13.2">
      <c r="A1189" s="7"/>
      <c r="B1189" s="7"/>
      <c r="C1189" s="7"/>
      <c r="D1189" s="7"/>
      <c r="E1189" s="7"/>
      <c r="F1189" s="7"/>
      <c r="G1189" s="7"/>
      <c r="H1189" s="7"/>
      <c r="I1189" s="7"/>
      <c r="J1189" s="7"/>
      <c r="K1189" s="7"/>
      <c r="L1189" s="7"/>
      <c r="M1189" s="7"/>
      <c r="N1189" s="7"/>
      <c r="O1189" s="7"/>
      <c r="P1189" s="7"/>
      <c r="Q1189" s="7"/>
      <c r="R1189" s="7"/>
      <c r="S1189" s="7"/>
      <c r="T1189" s="7"/>
      <c r="U1189" s="7"/>
      <c r="V1189" s="7"/>
      <c r="W1189" s="7"/>
      <c r="X1189" s="7"/>
      <c r="Y1189" s="7"/>
      <c r="Z1189" s="7"/>
      <c r="AA1189" s="7"/>
      <c r="AB1189" s="7"/>
    </row>
    <row r="1190" spans="1:28" ht="13.2">
      <c r="A1190" s="7"/>
      <c r="B1190" s="7"/>
      <c r="C1190" s="7"/>
      <c r="D1190" s="7"/>
      <c r="E1190" s="7"/>
      <c r="F1190" s="7"/>
      <c r="G1190" s="7"/>
      <c r="H1190" s="7"/>
      <c r="I1190" s="7"/>
      <c r="J1190" s="7"/>
      <c r="K1190" s="7"/>
      <c r="L1190" s="7"/>
      <c r="M1190" s="7"/>
      <c r="N1190" s="7"/>
      <c r="O1190" s="7"/>
      <c r="P1190" s="7"/>
      <c r="Q1190" s="7"/>
      <c r="R1190" s="7"/>
      <c r="S1190" s="7"/>
      <c r="T1190" s="7"/>
      <c r="U1190" s="7"/>
      <c r="V1190" s="7"/>
      <c r="W1190" s="7"/>
      <c r="X1190" s="7"/>
      <c r="Y1190" s="7"/>
      <c r="Z1190" s="7"/>
      <c r="AA1190" s="7"/>
      <c r="AB1190" s="7"/>
    </row>
    <row r="1191" spans="1:28" ht="13.2">
      <c r="A1191" s="7"/>
      <c r="B1191" s="7"/>
      <c r="C1191" s="7"/>
      <c r="D1191" s="7"/>
      <c r="E1191" s="7"/>
      <c r="F1191" s="7"/>
      <c r="G1191" s="7"/>
      <c r="H1191" s="7"/>
      <c r="I1191" s="7"/>
      <c r="J1191" s="7"/>
      <c r="K1191" s="7"/>
      <c r="L1191" s="7"/>
      <c r="M1191" s="7"/>
      <c r="N1191" s="7"/>
      <c r="O1191" s="7"/>
      <c r="P1191" s="7"/>
      <c r="Q1191" s="7"/>
      <c r="R1191" s="7"/>
      <c r="S1191" s="7"/>
      <c r="T1191" s="7"/>
      <c r="U1191" s="7"/>
      <c r="V1191" s="7"/>
      <c r="W1191" s="7"/>
      <c r="X1191" s="7"/>
      <c r="Y1191" s="7"/>
      <c r="Z1191" s="7"/>
      <c r="AA1191" s="7"/>
      <c r="AB1191" s="7"/>
    </row>
    <row r="1192" spans="1:28" ht="13.2">
      <c r="A1192" s="7"/>
      <c r="B1192" s="7"/>
      <c r="C1192" s="7"/>
      <c r="D1192" s="7"/>
      <c r="E1192" s="7"/>
      <c r="F1192" s="7"/>
      <c r="G1192" s="7"/>
      <c r="H1192" s="7"/>
      <c r="I1192" s="7"/>
      <c r="J1192" s="7"/>
      <c r="K1192" s="7"/>
      <c r="L1192" s="7"/>
      <c r="M1192" s="7"/>
      <c r="N1192" s="7"/>
      <c r="O1192" s="7"/>
      <c r="P1192" s="7"/>
      <c r="Q1192" s="7"/>
      <c r="R1192" s="7"/>
      <c r="S1192" s="7"/>
      <c r="T1192" s="7"/>
      <c r="U1192" s="7"/>
      <c r="V1192" s="7"/>
      <c r="W1192" s="7"/>
      <c r="X1192" s="7"/>
      <c r="Y1192" s="7"/>
      <c r="Z1192" s="7"/>
      <c r="AA1192" s="7"/>
      <c r="AB1192" s="7"/>
    </row>
    <row r="1193" spans="1:28" ht="13.2">
      <c r="A1193" s="7"/>
      <c r="B1193" s="7"/>
      <c r="C1193" s="7"/>
      <c r="D1193" s="7"/>
      <c r="E1193" s="7"/>
      <c r="F1193" s="7"/>
      <c r="G1193" s="7"/>
      <c r="H1193" s="7"/>
      <c r="I1193" s="7"/>
      <c r="J1193" s="7"/>
      <c r="K1193" s="7"/>
      <c r="L1193" s="7"/>
      <c r="M1193" s="7"/>
      <c r="N1193" s="7"/>
      <c r="O1193" s="7"/>
      <c r="P1193" s="7"/>
      <c r="Q1193" s="7"/>
      <c r="R1193" s="7"/>
      <c r="S1193" s="7"/>
      <c r="T1193" s="7"/>
      <c r="U1193" s="7"/>
      <c r="V1193" s="7"/>
      <c r="W1193" s="7"/>
      <c r="X1193" s="7"/>
      <c r="Y1193" s="7"/>
      <c r="Z1193" s="7"/>
      <c r="AA1193" s="7"/>
      <c r="AB1193" s="7"/>
    </row>
    <row r="1194" spans="1:28" ht="13.2">
      <c r="A1194" s="7"/>
      <c r="B1194" s="7"/>
      <c r="C1194" s="7"/>
      <c r="D1194" s="7"/>
      <c r="E1194" s="7"/>
      <c r="F1194" s="7"/>
      <c r="G1194" s="7"/>
      <c r="H1194" s="7"/>
      <c r="I1194" s="7"/>
      <c r="J1194" s="7"/>
      <c r="K1194" s="7"/>
      <c r="L1194" s="7"/>
      <c r="M1194" s="7"/>
      <c r="N1194" s="7"/>
      <c r="O1194" s="7"/>
      <c r="P1194" s="7"/>
      <c r="Q1194" s="7"/>
      <c r="R1194" s="7"/>
      <c r="S1194" s="7"/>
      <c r="T1194" s="7"/>
      <c r="U1194" s="7"/>
      <c r="V1194" s="7"/>
      <c r="W1194" s="7"/>
      <c r="X1194" s="7"/>
      <c r="Y1194" s="7"/>
      <c r="Z1194" s="7"/>
      <c r="AA1194" s="7"/>
      <c r="AB1194" s="7"/>
    </row>
    <row r="1195" spans="1:28" ht="13.2">
      <c r="A1195" s="7"/>
      <c r="B1195" s="7"/>
      <c r="C1195" s="7"/>
      <c r="D1195" s="7"/>
      <c r="E1195" s="7"/>
      <c r="F1195" s="7"/>
      <c r="G1195" s="7"/>
      <c r="H1195" s="7"/>
      <c r="I1195" s="7"/>
      <c r="J1195" s="7"/>
      <c r="K1195" s="7"/>
      <c r="L1195" s="7"/>
      <c r="M1195" s="7"/>
      <c r="N1195" s="7"/>
      <c r="O1195" s="7"/>
      <c r="P1195" s="7"/>
      <c r="Q1195" s="7"/>
      <c r="R1195" s="7"/>
      <c r="S1195" s="7"/>
      <c r="T1195" s="7"/>
      <c r="U1195" s="7"/>
      <c r="V1195" s="7"/>
      <c r="W1195" s="7"/>
      <c r="X1195" s="7"/>
      <c r="Y1195" s="7"/>
      <c r="Z1195" s="7"/>
      <c r="AA1195" s="7"/>
      <c r="AB1195" s="7"/>
    </row>
    <row r="1196" spans="1:28" ht="13.2">
      <c r="A1196" s="7"/>
      <c r="B1196" s="7"/>
      <c r="C1196" s="7"/>
      <c r="D1196" s="7"/>
      <c r="E1196" s="7"/>
      <c r="F1196" s="7"/>
      <c r="G1196" s="7"/>
      <c r="H1196" s="7"/>
      <c r="I1196" s="7"/>
      <c r="J1196" s="7"/>
      <c r="K1196" s="7"/>
      <c r="L1196" s="7"/>
      <c r="M1196" s="7"/>
      <c r="N1196" s="7"/>
      <c r="O1196" s="7"/>
      <c r="P1196" s="7"/>
      <c r="Q1196" s="7"/>
      <c r="R1196" s="7"/>
      <c r="S1196" s="7"/>
      <c r="T1196" s="7"/>
      <c r="U1196" s="7"/>
      <c r="V1196" s="7"/>
      <c r="W1196" s="7"/>
      <c r="X1196" s="7"/>
      <c r="Y1196" s="7"/>
      <c r="Z1196" s="7"/>
      <c r="AA1196" s="7"/>
      <c r="AB1196" s="7"/>
    </row>
    <row r="1197" spans="1:28" ht="13.2">
      <c r="A1197" s="7"/>
      <c r="B1197" s="7"/>
      <c r="C1197" s="7"/>
      <c r="D1197" s="7"/>
      <c r="E1197" s="7"/>
      <c r="F1197" s="7"/>
      <c r="G1197" s="7"/>
      <c r="H1197" s="7"/>
      <c r="I1197" s="7"/>
      <c r="J1197" s="7"/>
      <c r="K1197" s="7"/>
      <c r="L1197" s="7"/>
      <c r="M1197" s="7"/>
      <c r="N1197" s="7"/>
      <c r="O1197" s="7"/>
      <c r="P1197" s="7"/>
      <c r="Q1197" s="7"/>
      <c r="R1197" s="7"/>
      <c r="S1197" s="7"/>
      <c r="T1197" s="7"/>
      <c r="U1197" s="7"/>
      <c r="V1197" s="7"/>
      <c r="W1197" s="7"/>
      <c r="X1197" s="7"/>
      <c r="Y1197" s="7"/>
      <c r="Z1197" s="7"/>
      <c r="AA1197" s="7"/>
      <c r="AB1197" s="7"/>
    </row>
    <row r="1198" spans="1:28" ht="13.2">
      <c r="A1198" s="7"/>
      <c r="B1198" s="7"/>
      <c r="C1198" s="7"/>
      <c r="D1198" s="7"/>
      <c r="E1198" s="7"/>
      <c r="F1198" s="7"/>
      <c r="G1198" s="7"/>
      <c r="H1198" s="7"/>
      <c r="I1198" s="7"/>
      <c r="J1198" s="7"/>
      <c r="K1198" s="7"/>
      <c r="L1198" s="7"/>
      <c r="M1198" s="7"/>
      <c r="N1198" s="7"/>
      <c r="O1198" s="7"/>
      <c r="P1198" s="7"/>
      <c r="Q1198" s="7"/>
      <c r="R1198" s="7"/>
      <c r="S1198" s="7"/>
      <c r="T1198" s="7"/>
      <c r="U1198" s="7"/>
      <c r="V1198" s="7"/>
      <c r="W1198" s="7"/>
      <c r="X1198" s="7"/>
      <c r="Y1198" s="7"/>
      <c r="Z1198" s="7"/>
      <c r="AA1198" s="7"/>
      <c r="AB1198" s="7"/>
    </row>
    <row r="1199" spans="1:28" ht="13.2">
      <c r="A1199" s="7"/>
      <c r="B1199" s="7"/>
      <c r="C1199" s="7"/>
      <c r="D1199" s="7"/>
      <c r="E1199" s="7"/>
      <c r="F1199" s="7"/>
      <c r="G1199" s="7"/>
      <c r="H1199" s="7"/>
      <c r="I1199" s="7"/>
      <c r="J1199" s="7"/>
      <c r="K1199" s="7"/>
      <c r="L1199" s="7"/>
      <c r="M1199" s="7"/>
      <c r="N1199" s="7"/>
      <c r="O1199" s="7"/>
      <c r="P1199" s="7"/>
      <c r="Q1199" s="7"/>
      <c r="R1199" s="7"/>
      <c r="S1199" s="7"/>
      <c r="T1199" s="7"/>
      <c r="U1199" s="7"/>
      <c r="V1199" s="7"/>
      <c r="W1199" s="7"/>
      <c r="X1199" s="7"/>
      <c r="Y1199" s="7"/>
      <c r="Z1199" s="7"/>
      <c r="AA1199" s="7"/>
      <c r="AB1199" s="7"/>
    </row>
    <row r="1200" spans="1:28" ht="13.2">
      <c r="A1200" s="7"/>
      <c r="B1200" s="7"/>
      <c r="C1200" s="7"/>
      <c r="D1200" s="7"/>
      <c r="E1200" s="7"/>
      <c r="F1200" s="7"/>
      <c r="G1200" s="7"/>
      <c r="H1200" s="7"/>
      <c r="I1200" s="7"/>
      <c r="J1200" s="7"/>
      <c r="K1200" s="7"/>
      <c r="L1200" s="7"/>
      <c r="M1200" s="7"/>
      <c r="N1200" s="7"/>
      <c r="O1200" s="7"/>
      <c r="P1200" s="7"/>
      <c r="Q1200" s="7"/>
      <c r="R1200" s="7"/>
      <c r="S1200" s="7"/>
      <c r="T1200" s="7"/>
      <c r="U1200" s="7"/>
      <c r="V1200" s="7"/>
      <c r="W1200" s="7"/>
      <c r="X1200" s="7"/>
      <c r="Y1200" s="7"/>
      <c r="Z1200" s="7"/>
      <c r="AA1200" s="7"/>
      <c r="AB1200" s="7"/>
    </row>
    <row r="1201" spans="1:28" ht="13.2">
      <c r="A1201" s="7"/>
      <c r="B1201" s="7"/>
      <c r="C1201" s="7"/>
      <c r="D1201" s="7"/>
      <c r="E1201" s="7"/>
      <c r="F1201" s="7"/>
      <c r="G1201" s="7"/>
      <c r="H1201" s="7"/>
      <c r="I1201" s="7"/>
      <c r="J1201" s="7"/>
      <c r="K1201" s="7"/>
      <c r="L1201" s="7"/>
      <c r="M1201" s="7"/>
      <c r="N1201" s="7"/>
      <c r="O1201" s="7"/>
      <c r="P1201" s="7"/>
      <c r="Q1201" s="7"/>
      <c r="R1201" s="7"/>
      <c r="S1201" s="7"/>
      <c r="T1201" s="7"/>
      <c r="U1201" s="7"/>
      <c r="V1201" s="7"/>
      <c r="W1201" s="7"/>
      <c r="X1201" s="7"/>
      <c r="Y1201" s="7"/>
      <c r="Z1201" s="7"/>
      <c r="AA1201" s="7"/>
      <c r="AB1201" s="7"/>
    </row>
    <row r="1202" spans="1:28" ht="13.2">
      <c r="A1202" s="7"/>
      <c r="B1202" s="7"/>
      <c r="C1202" s="7"/>
      <c r="D1202" s="7"/>
      <c r="E1202" s="7"/>
      <c r="F1202" s="7"/>
      <c r="G1202" s="7"/>
      <c r="H1202" s="7"/>
      <c r="I1202" s="7"/>
      <c r="J1202" s="7"/>
      <c r="K1202" s="7"/>
      <c r="L1202" s="7"/>
      <c r="M1202" s="7"/>
      <c r="N1202" s="7"/>
      <c r="O1202" s="7"/>
      <c r="P1202" s="7"/>
      <c r="Q1202" s="7"/>
      <c r="R1202" s="7"/>
      <c r="S1202" s="7"/>
      <c r="T1202" s="7"/>
      <c r="U1202" s="7"/>
      <c r="V1202" s="7"/>
      <c r="W1202" s="7"/>
      <c r="X1202" s="7"/>
      <c r="Y1202" s="7"/>
      <c r="Z1202" s="7"/>
      <c r="AA1202" s="7"/>
      <c r="AB1202" s="7"/>
    </row>
    <row r="1203" spans="1:28" ht="13.2">
      <c r="A1203" s="7"/>
      <c r="B1203" s="7"/>
      <c r="C1203" s="7"/>
      <c r="D1203" s="7"/>
      <c r="E1203" s="7"/>
      <c r="F1203" s="7"/>
      <c r="G1203" s="7"/>
      <c r="H1203" s="7"/>
      <c r="I1203" s="7"/>
      <c r="J1203" s="7"/>
      <c r="K1203" s="7"/>
      <c r="L1203" s="7"/>
      <c r="M1203" s="7"/>
      <c r="N1203" s="7"/>
      <c r="O1203" s="7"/>
      <c r="P1203" s="7"/>
      <c r="Q1203" s="7"/>
      <c r="R1203" s="7"/>
      <c r="S1203" s="7"/>
      <c r="T1203" s="7"/>
      <c r="U1203" s="7"/>
      <c r="V1203" s="7"/>
      <c r="W1203" s="7"/>
      <c r="X1203" s="7"/>
      <c r="Y1203" s="7"/>
      <c r="Z1203" s="7"/>
      <c r="AA1203" s="7"/>
      <c r="AB1203" s="7"/>
    </row>
    <row r="1204" spans="1:28" ht="13.2">
      <c r="A1204" s="7"/>
      <c r="B1204" s="7"/>
      <c r="C1204" s="7"/>
      <c r="D1204" s="7"/>
      <c r="E1204" s="7"/>
      <c r="F1204" s="7"/>
      <c r="G1204" s="7"/>
      <c r="H1204" s="7"/>
      <c r="I1204" s="7"/>
      <c r="J1204" s="7"/>
      <c r="K1204" s="7"/>
      <c r="L1204" s="7"/>
      <c r="M1204" s="7"/>
      <c r="N1204" s="7"/>
      <c r="O1204" s="7"/>
      <c r="P1204" s="7"/>
      <c r="Q1204" s="7"/>
      <c r="R1204" s="7"/>
      <c r="S1204" s="7"/>
      <c r="T1204" s="7"/>
      <c r="U1204" s="7"/>
      <c r="V1204" s="7"/>
      <c r="W1204" s="7"/>
      <c r="X1204" s="7"/>
      <c r="Y1204" s="7"/>
      <c r="Z1204" s="7"/>
      <c r="AA1204" s="7"/>
      <c r="AB1204" s="7"/>
    </row>
    <row r="1205" spans="1:28" ht="13.2">
      <c r="A1205" s="7"/>
      <c r="B1205" s="7"/>
      <c r="C1205" s="7"/>
      <c r="D1205" s="7"/>
      <c r="E1205" s="7"/>
      <c r="F1205" s="7"/>
      <c r="G1205" s="7"/>
      <c r="H1205" s="7"/>
      <c r="I1205" s="7"/>
      <c r="J1205" s="7"/>
      <c r="K1205" s="7"/>
      <c r="L1205" s="7"/>
      <c r="M1205" s="7"/>
      <c r="N1205" s="7"/>
      <c r="O1205" s="7"/>
      <c r="P1205" s="7"/>
      <c r="Q1205" s="7"/>
      <c r="R1205" s="7"/>
      <c r="S1205" s="7"/>
      <c r="T1205" s="7"/>
      <c r="U1205" s="7"/>
      <c r="V1205" s="7"/>
      <c r="W1205" s="7"/>
      <c r="X1205" s="7"/>
      <c r="Y1205" s="7"/>
      <c r="Z1205" s="7"/>
      <c r="AA1205" s="7"/>
      <c r="AB1205" s="7"/>
    </row>
    <row r="1206" spans="1:28" ht="13.2">
      <c r="A1206" s="7"/>
      <c r="B1206" s="7"/>
      <c r="C1206" s="7"/>
      <c r="D1206" s="7"/>
      <c r="E1206" s="7"/>
      <c r="F1206" s="7"/>
      <c r="G1206" s="7"/>
      <c r="H1206" s="7"/>
      <c r="I1206" s="7"/>
      <c r="J1206" s="7"/>
      <c r="K1206" s="7"/>
      <c r="L1206" s="7"/>
      <c r="M1206" s="7"/>
      <c r="N1206" s="7"/>
      <c r="O1206" s="7"/>
      <c r="P1206" s="7"/>
      <c r="Q1206" s="7"/>
      <c r="R1206" s="7"/>
      <c r="S1206" s="7"/>
      <c r="T1206" s="7"/>
      <c r="U1206" s="7"/>
      <c r="V1206" s="7"/>
      <c r="W1206" s="7"/>
      <c r="X1206" s="7"/>
      <c r="Y1206" s="7"/>
      <c r="Z1206" s="7"/>
      <c r="AA1206" s="7"/>
      <c r="AB1206" s="7"/>
    </row>
    <row r="1207" spans="1:28" ht="13.2">
      <c r="A1207" s="7"/>
      <c r="B1207" s="7"/>
      <c r="C1207" s="7"/>
      <c r="D1207" s="7"/>
      <c r="E1207" s="7"/>
      <c r="F1207" s="7"/>
      <c r="G1207" s="7"/>
      <c r="H1207" s="7"/>
      <c r="I1207" s="7"/>
      <c r="J1207" s="7"/>
      <c r="K1207" s="7"/>
      <c r="L1207" s="7"/>
      <c r="M1207" s="7"/>
      <c r="N1207" s="7"/>
      <c r="O1207" s="7"/>
      <c r="P1207" s="7"/>
      <c r="Q1207" s="7"/>
      <c r="R1207" s="7"/>
      <c r="S1207" s="7"/>
      <c r="T1207" s="7"/>
      <c r="U1207" s="7"/>
      <c r="V1207" s="7"/>
      <c r="W1207" s="7"/>
      <c r="X1207" s="7"/>
      <c r="Y1207" s="7"/>
      <c r="Z1207" s="7"/>
      <c r="AA1207" s="7"/>
      <c r="AB1207" s="7"/>
    </row>
    <row r="1208" spans="1:28" ht="13.2">
      <c r="A1208" s="7"/>
      <c r="B1208" s="7"/>
      <c r="C1208" s="7"/>
      <c r="D1208" s="7"/>
      <c r="E1208" s="7"/>
      <c r="F1208" s="7"/>
      <c r="G1208" s="7"/>
      <c r="H1208" s="7"/>
      <c r="I1208" s="7"/>
      <c r="J1208" s="7"/>
      <c r="K1208" s="7"/>
      <c r="L1208" s="7"/>
      <c r="M1208" s="7"/>
      <c r="N1208" s="7"/>
      <c r="O1208" s="7"/>
      <c r="P1208" s="7"/>
      <c r="Q1208" s="7"/>
      <c r="R1208" s="7"/>
      <c r="S1208" s="7"/>
      <c r="T1208" s="7"/>
      <c r="U1208" s="7"/>
      <c r="V1208" s="7"/>
      <c r="W1208" s="7"/>
      <c r="X1208" s="7"/>
      <c r="Y1208" s="7"/>
      <c r="Z1208" s="7"/>
      <c r="AA1208" s="7"/>
      <c r="AB1208" s="7"/>
    </row>
    <row r="1209" spans="1:28" ht="13.2">
      <c r="A1209" s="7"/>
      <c r="B1209" s="7"/>
      <c r="C1209" s="7"/>
      <c r="D1209" s="7"/>
      <c r="E1209" s="7"/>
      <c r="F1209" s="7"/>
      <c r="G1209" s="7"/>
      <c r="H1209" s="7"/>
      <c r="I1209" s="7"/>
      <c r="J1209" s="7"/>
      <c r="K1209" s="7"/>
      <c r="L1209" s="7"/>
      <c r="M1209" s="7"/>
      <c r="N1209" s="7"/>
      <c r="O1209" s="7"/>
      <c r="P1209" s="7"/>
      <c r="Q1209" s="7"/>
      <c r="R1209" s="7"/>
      <c r="S1209" s="7"/>
      <c r="T1209" s="7"/>
      <c r="U1209" s="7"/>
      <c r="V1209" s="7"/>
      <c r="W1209" s="7"/>
      <c r="X1209" s="7"/>
      <c r="Y1209" s="7"/>
      <c r="Z1209" s="7"/>
      <c r="AA1209" s="7"/>
      <c r="AB1209" s="7"/>
    </row>
    <row r="1210" spans="1:28" ht="13.2">
      <c r="A1210" s="7"/>
      <c r="B1210" s="7"/>
      <c r="C1210" s="7"/>
      <c r="D1210" s="7"/>
      <c r="E1210" s="7"/>
      <c r="F1210" s="7"/>
      <c r="G1210" s="7"/>
      <c r="H1210" s="7"/>
      <c r="I1210" s="7"/>
      <c r="J1210" s="7"/>
      <c r="K1210" s="7"/>
      <c r="L1210" s="7"/>
      <c r="M1210" s="7"/>
      <c r="N1210" s="7"/>
      <c r="O1210" s="7"/>
      <c r="P1210" s="7"/>
      <c r="Q1210" s="7"/>
      <c r="R1210" s="7"/>
      <c r="S1210" s="7"/>
      <c r="T1210" s="7"/>
      <c r="U1210" s="7"/>
      <c r="V1210" s="7"/>
      <c r="W1210" s="7"/>
      <c r="X1210" s="7"/>
      <c r="Y1210" s="7"/>
      <c r="Z1210" s="7"/>
      <c r="AA1210" s="7"/>
      <c r="AB1210" s="7"/>
    </row>
    <row r="1211" spans="1:28" ht="13.2">
      <c r="A1211" s="7"/>
      <c r="B1211" s="7"/>
      <c r="C1211" s="7"/>
      <c r="D1211" s="7"/>
      <c r="E1211" s="7"/>
      <c r="F1211" s="7"/>
      <c r="G1211" s="7"/>
      <c r="H1211" s="7"/>
      <c r="I1211" s="7"/>
      <c r="J1211" s="7"/>
      <c r="K1211" s="7"/>
      <c r="L1211" s="7"/>
      <c r="M1211" s="7"/>
      <c r="N1211" s="7"/>
      <c r="O1211" s="7"/>
      <c r="P1211" s="7"/>
      <c r="Q1211" s="7"/>
      <c r="R1211" s="7"/>
      <c r="S1211" s="7"/>
      <c r="T1211" s="7"/>
      <c r="U1211" s="7"/>
      <c r="V1211" s="7"/>
      <c r="W1211" s="7"/>
      <c r="X1211" s="7"/>
      <c r="Y1211" s="7"/>
      <c r="Z1211" s="7"/>
      <c r="AA1211" s="7"/>
      <c r="AB1211" s="7"/>
    </row>
    <row r="1212" spans="1:28" ht="13.2">
      <c r="A1212" s="7"/>
      <c r="B1212" s="7"/>
      <c r="C1212" s="7"/>
      <c r="D1212" s="7"/>
      <c r="E1212" s="7"/>
      <c r="F1212" s="7"/>
      <c r="G1212" s="7"/>
      <c r="H1212" s="7"/>
      <c r="I1212" s="7"/>
      <c r="J1212" s="7"/>
      <c r="K1212" s="7"/>
      <c r="L1212" s="7"/>
      <c r="M1212" s="7"/>
      <c r="N1212" s="7"/>
      <c r="O1212" s="7"/>
      <c r="P1212" s="7"/>
      <c r="Q1212" s="7"/>
      <c r="R1212" s="7"/>
      <c r="S1212" s="7"/>
      <c r="T1212" s="7"/>
      <c r="U1212" s="7"/>
      <c r="V1212" s="7"/>
      <c r="W1212" s="7"/>
      <c r="X1212" s="7"/>
      <c r="Y1212" s="7"/>
      <c r="Z1212" s="7"/>
      <c r="AA1212" s="7"/>
      <c r="AB1212" s="7"/>
    </row>
    <row r="1213" spans="1:28" ht="13.2">
      <c r="A1213" s="7"/>
      <c r="B1213" s="7"/>
      <c r="C1213" s="7"/>
      <c r="D1213" s="7"/>
      <c r="E1213" s="7"/>
      <c r="F1213" s="7"/>
      <c r="G1213" s="7"/>
      <c r="H1213" s="7"/>
      <c r="I1213" s="7"/>
      <c r="J1213" s="7"/>
      <c r="K1213" s="7"/>
      <c r="L1213" s="7"/>
      <c r="M1213" s="7"/>
      <c r="N1213" s="7"/>
      <c r="O1213" s="7"/>
      <c r="P1213" s="7"/>
      <c r="Q1213" s="7"/>
      <c r="R1213" s="7"/>
      <c r="S1213" s="7"/>
      <c r="T1213" s="7"/>
      <c r="U1213" s="7"/>
      <c r="V1213" s="7"/>
      <c r="W1213" s="7"/>
      <c r="X1213" s="7"/>
      <c r="Y1213" s="7"/>
      <c r="Z1213" s="7"/>
      <c r="AA1213" s="7"/>
      <c r="AB1213" s="7"/>
    </row>
    <row r="1214" spans="1:28" ht="13.2">
      <c r="A1214" s="7"/>
      <c r="B1214" s="7"/>
      <c r="C1214" s="7"/>
      <c r="D1214" s="7"/>
      <c r="E1214" s="7"/>
      <c r="F1214" s="7"/>
      <c r="G1214" s="7"/>
      <c r="H1214" s="7"/>
      <c r="I1214" s="7"/>
      <c r="J1214" s="7"/>
      <c r="K1214" s="7"/>
      <c r="L1214" s="7"/>
      <c r="M1214" s="7"/>
      <c r="N1214" s="7"/>
      <c r="O1214" s="7"/>
      <c r="P1214" s="7"/>
      <c r="Q1214" s="7"/>
      <c r="R1214" s="7"/>
      <c r="S1214" s="7"/>
      <c r="T1214" s="7"/>
      <c r="U1214" s="7"/>
      <c r="V1214" s="7"/>
      <c r="W1214" s="7"/>
      <c r="X1214" s="7"/>
      <c r="Y1214" s="7"/>
      <c r="Z1214" s="7"/>
      <c r="AA1214" s="7"/>
      <c r="AB1214" s="7"/>
    </row>
    <row r="1215" spans="1:28" ht="13.2">
      <c r="A1215" s="7"/>
      <c r="B1215" s="7"/>
      <c r="C1215" s="7"/>
      <c r="D1215" s="7"/>
      <c r="E1215" s="7"/>
      <c r="F1215" s="7"/>
      <c r="G1215" s="7"/>
      <c r="H1215" s="7"/>
      <c r="I1215" s="7"/>
      <c r="J1215" s="7"/>
      <c r="K1215" s="7"/>
      <c r="L1215" s="7"/>
      <c r="M1215" s="7"/>
      <c r="N1215" s="7"/>
      <c r="O1215" s="7"/>
      <c r="P1215" s="7"/>
      <c r="Q1215" s="7"/>
      <c r="R1215" s="7"/>
      <c r="S1215" s="7"/>
      <c r="T1215" s="7"/>
      <c r="U1215" s="7"/>
      <c r="V1215" s="7"/>
      <c r="W1215" s="7"/>
      <c r="X1215" s="7"/>
      <c r="Y1215" s="7"/>
      <c r="Z1215" s="7"/>
      <c r="AA1215" s="7"/>
      <c r="AB1215" s="7"/>
    </row>
    <row r="1216" spans="1:28" ht="13.2">
      <c r="A1216" s="7"/>
      <c r="B1216" s="7"/>
      <c r="C1216" s="7"/>
      <c r="D1216" s="7"/>
      <c r="E1216" s="7"/>
      <c r="F1216" s="7"/>
      <c r="G1216" s="7"/>
      <c r="H1216" s="7"/>
      <c r="I1216" s="7"/>
      <c r="J1216" s="7"/>
      <c r="K1216" s="7"/>
      <c r="L1216" s="7"/>
      <c r="M1216" s="7"/>
      <c r="N1216" s="7"/>
      <c r="O1216" s="7"/>
      <c r="P1216" s="7"/>
      <c r="Q1216" s="7"/>
      <c r="R1216" s="7"/>
      <c r="S1216" s="7"/>
      <c r="T1216" s="7"/>
      <c r="U1216" s="7"/>
      <c r="V1216" s="7"/>
      <c r="W1216" s="7"/>
      <c r="X1216" s="7"/>
      <c r="Y1216" s="7"/>
      <c r="Z1216" s="7"/>
      <c r="AA1216" s="7"/>
      <c r="AB1216" s="7"/>
    </row>
    <row r="1217" spans="1:28" ht="13.2">
      <c r="A1217" s="7"/>
      <c r="B1217" s="7"/>
      <c r="C1217" s="7"/>
      <c r="D1217" s="7"/>
      <c r="E1217" s="7"/>
      <c r="F1217" s="7"/>
      <c r="G1217" s="7"/>
      <c r="H1217" s="7"/>
      <c r="I1217" s="7"/>
      <c r="J1217" s="7"/>
      <c r="K1217" s="7"/>
      <c r="L1217" s="7"/>
      <c r="M1217" s="7"/>
      <c r="N1217" s="7"/>
      <c r="O1217" s="7"/>
      <c r="P1217" s="7"/>
      <c r="Q1217" s="7"/>
      <c r="R1217" s="7"/>
      <c r="S1217" s="7"/>
      <c r="T1217" s="7"/>
      <c r="U1217" s="7"/>
      <c r="V1217" s="7"/>
      <c r="W1217" s="7"/>
      <c r="X1217" s="7"/>
      <c r="Y1217" s="7"/>
      <c r="Z1217" s="7"/>
      <c r="AA1217" s="7"/>
      <c r="AB1217" s="7"/>
    </row>
    <row r="1218" spans="1:28" ht="13.2">
      <c r="A1218" s="7"/>
      <c r="B1218" s="7"/>
      <c r="C1218" s="7"/>
      <c r="D1218" s="7"/>
      <c r="E1218" s="7"/>
      <c r="F1218" s="7"/>
      <c r="G1218" s="7"/>
      <c r="H1218" s="7"/>
      <c r="I1218" s="7"/>
      <c r="J1218" s="7"/>
      <c r="K1218" s="7"/>
      <c r="L1218" s="7"/>
      <c r="M1218" s="7"/>
      <c r="N1218" s="7"/>
      <c r="O1218" s="7"/>
      <c r="P1218" s="7"/>
      <c r="Q1218" s="7"/>
      <c r="R1218" s="7"/>
      <c r="S1218" s="7"/>
      <c r="T1218" s="7"/>
      <c r="U1218" s="7"/>
      <c r="V1218" s="7"/>
      <c r="W1218" s="7"/>
      <c r="X1218" s="7"/>
      <c r="Y1218" s="7"/>
      <c r="Z1218" s="7"/>
      <c r="AA1218" s="7"/>
      <c r="AB1218" s="7"/>
    </row>
    <row r="1219" spans="1:28" ht="13.2">
      <c r="A1219" s="7"/>
      <c r="B1219" s="7"/>
      <c r="C1219" s="7"/>
      <c r="D1219" s="7"/>
      <c r="E1219" s="7"/>
      <c r="F1219" s="7"/>
      <c r="G1219" s="7"/>
      <c r="H1219" s="7"/>
      <c r="I1219" s="7"/>
      <c r="J1219" s="7"/>
      <c r="K1219" s="7"/>
      <c r="L1219" s="7"/>
      <c r="M1219" s="7"/>
      <c r="N1219" s="7"/>
      <c r="O1219" s="7"/>
      <c r="P1219" s="7"/>
      <c r="Q1219" s="7"/>
      <c r="R1219" s="7"/>
      <c r="S1219" s="7"/>
      <c r="T1219" s="7"/>
      <c r="U1219" s="7"/>
      <c r="V1219" s="7"/>
      <c r="W1219" s="7"/>
      <c r="X1219" s="7"/>
      <c r="Y1219" s="7"/>
      <c r="Z1219" s="7"/>
      <c r="AA1219" s="7"/>
      <c r="AB1219" s="7"/>
    </row>
    <row r="1220" spans="1:28" ht="13.2">
      <c r="A1220" s="7"/>
      <c r="B1220" s="7"/>
      <c r="C1220" s="7"/>
      <c r="D1220" s="7"/>
      <c r="E1220" s="7"/>
      <c r="F1220" s="7"/>
      <c r="G1220" s="7"/>
      <c r="H1220" s="7"/>
      <c r="I1220" s="7"/>
      <c r="J1220" s="7"/>
      <c r="K1220" s="7"/>
      <c r="L1220" s="7"/>
      <c r="M1220" s="7"/>
      <c r="N1220" s="7"/>
      <c r="O1220" s="7"/>
      <c r="P1220" s="7"/>
      <c r="Q1220" s="7"/>
      <c r="R1220" s="7"/>
      <c r="S1220" s="7"/>
      <c r="T1220" s="7"/>
      <c r="U1220" s="7"/>
      <c r="V1220" s="7"/>
      <c r="W1220" s="7"/>
      <c r="X1220" s="7"/>
      <c r="Y1220" s="7"/>
      <c r="Z1220" s="7"/>
      <c r="AA1220" s="7"/>
      <c r="AB1220" s="7"/>
    </row>
    <row r="1221" spans="1:28" ht="13.2">
      <c r="A1221" s="7"/>
      <c r="B1221" s="7"/>
      <c r="C1221" s="7"/>
      <c r="D1221" s="7"/>
      <c r="E1221" s="7"/>
      <c r="F1221" s="7"/>
      <c r="G1221" s="7"/>
      <c r="H1221" s="7"/>
      <c r="I1221" s="7"/>
      <c r="J1221" s="7"/>
      <c r="K1221" s="7"/>
      <c r="L1221" s="7"/>
      <c r="M1221" s="7"/>
      <c r="N1221" s="7"/>
      <c r="O1221" s="7"/>
      <c r="P1221" s="7"/>
      <c r="Q1221" s="7"/>
      <c r="R1221" s="7"/>
      <c r="S1221" s="7"/>
      <c r="T1221" s="7"/>
      <c r="U1221" s="7"/>
      <c r="V1221" s="7"/>
      <c r="W1221" s="7"/>
      <c r="X1221" s="7"/>
      <c r="Y1221" s="7"/>
      <c r="Z1221" s="7"/>
      <c r="AA1221" s="7"/>
      <c r="AB1221" s="7"/>
    </row>
    <row r="1222" spans="1:28" ht="13.2">
      <c r="A1222" s="7"/>
      <c r="B1222" s="7"/>
      <c r="C1222" s="7"/>
      <c r="D1222" s="7"/>
      <c r="E1222" s="7"/>
      <c r="F1222" s="7"/>
      <c r="G1222" s="7"/>
      <c r="H1222" s="7"/>
      <c r="I1222" s="7"/>
      <c r="J1222" s="7"/>
      <c r="K1222" s="7"/>
      <c r="L1222" s="7"/>
      <c r="M1222" s="7"/>
      <c r="N1222" s="7"/>
      <c r="O1222" s="7"/>
      <c r="P1222" s="7"/>
      <c r="Q1222" s="7"/>
      <c r="R1222" s="7"/>
      <c r="S1222" s="7"/>
      <c r="T1222" s="7"/>
      <c r="U1222" s="7"/>
      <c r="V1222" s="7"/>
      <c r="W1222" s="7"/>
      <c r="X1222" s="7"/>
      <c r="Y1222" s="7"/>
      <c r="Z1222" s="7"/>
      <c r="AA1222" s="7"/>
      <c r="AB1222" s="7"/>
    </row>
    <row r="1223" spans="1:28" ht="13.2">
      <c r="A1223" s="7"/>
      <c r="B1223" s="7"/>
      <c r="C1223" s="7"/>
      <c r="D1223" s="7"/>
      <c r="E1223" s="7"/>
      <c r="F1223" s="7"/>
      <c r="G1223" s="7"/>
      <c r="H1223" s="7"/>
      <c r="I1223" s="7"/>
      <c r="J1223" s="7"/>
      <c r="K1223" s="7"/>
      <c r="L1223" s="7"/>
      <c r="M1223" s="7"/>
      <c r="N1223" s="7"/>
      <c r="O1223" s="7"/>
      <c r="P1223" s="7"/>
      <c r="Q1223" s="7"/>
      <c r="R1223" s="7"/>
      <c r="S1223" s="7"/>
      <c r="T1223" s="7"/>
      <c r="U1223" s="7"/>
      <c r="V1223" s="7"/>
      <c r="W1223" s="7"/>
      <c r="X1223" s="7"/>
      <c r="Y1223" s="7"/>
      <c r="Z1223" s="7"/>
      <c r="AA1223" s="7"/>
      <c r="AB1223" s="7"/>
    </row>
    <row r="1224" spans="1:28" ht="13.2">
      <c r="A1224" s="7"/>
      <c r="B1224" s="7"/>
      <c r="C1224" s="7"/>
      <c r="D1224" s="7"/>
      <c r="E1224" s="7"/>
      <c r="F1224" s="7"/>
      <c r="G1224" s="7"/>
      <c r="H1224" s="7"/>
      <c r="I1224" s="7"/>
      <c r="J1224" s="7"/>
      <c r="K1224" s="7"/>
      <c r="L1224" s="7"/>
      <c r="M1224" s="7"/>
      <c r="N1224" s="7"/>
      <c r="O1224" s="7"/>
      <c r="P1224" s="7"/>
      <c r="Q1224" s="7"/>
      <c r="R1224" s="7"/>
      <c r="S1224" s="7"/>
      <c r="T1224" s="7"/>
      <c r="U1224" s="7"/>
      <c r="V1224" s="7"/>
      <c r="W1224" s="7"/>
      <c r="X1224" s="7"/>
      <c r="Y1224" s="7"/>
      <c r="Z1224" s="7"/>
      <c r="AA1224" s="7"/>
      <c r="AB1224" s="7"/>
    </row>
    <row r="1225" spans="1:28" ht="13.2">
      <c r="A1225" s="7"/>
      <c r="B1225" s="7"/>
      <c r="C1225" s="7"/>
      <c r="D1225" s="7"/>
      <c r="E1225" s="7"/>
      <c r="F1225" s="7"/>
      <c r="G1225" s="7"/>
      <c r="H1225" s="7"/>
      <c r="I1225" s="7"/>
      <c r="J1225" s="7"/>
      <c r="K1225" s="7"/>
      <c r="L1225" s="7"/>
      <c r="M1225" s="7"/>
      <c r="N1225" s="7"/>
      <c r="O1225" s="7"/>
      <c r="P1225" s="7"/>
      <c r="Q1225" s="7"/>
      <c r="R1225" s="7"/>
      <c r="S1225" s="7"/>
      <c r="T1225" s="7"/>
      <c r="U1225" s="7"/>
      <c r="V1225" s="7"/>
      <c r="W1225" s="7"/>
      <c r="X1225" s="7"/>
      <c r="Y1225" s="7"/>
      <c r="Z1225" s="7"/>
      <c r="AA1225" s="7"/>
      <c r="AB1225" s="7"/>
    </row>
    <row r="1226" spans="1:28" ht="13.2">
      <c r="A1226" s="7"/>
      <c r="B1226" s="7"/>
      <c r="C1226" s="7"/>
      <c r="D1226" s="7"/>
      <c r="E1226" s="7"/>
      <c r="F1226" s="7"/>
      <c r="G1226" s="7"/>
      <c r="H1226" s="7"/>
      <c r="I1226" s="7"/>
      <c r="J1226" s="7"/>
      <c r="K1226" s="7"/>
      <c r="L1226" s="7"/>
      <c r="M1226" s="7"/>
      <c r="N1226" s="7"/>
      <c r="O1226" s="7"/>
      <c r="P1226" s="7"/>
      <c r="Q1226" s="7"/>
      <c r="R1226" s="7"/>
      <c r="S1226" s="7"/>
      <c r="T1226" s="7"/>
      <c r="U1226" s="7"/>
      <c r="V1226" s="7"/>
      <c r="W1226" s="7"/>
      <c r="X1226" s="7"/>
      <c r="Y1226" s="7"/>
      <c r="Z1226" s="7"/>
      <c r="AA1226" s="7"/>
      <c r="AB1226" s="7"/>
    </row>
    <row r="1227" spans="1:28" ht="13.2">
      <c r="A1227" s="7"/>
      <c r="B1227" s="7"/>
      <c r="C1227" s="7"/>
      <c r="D1227" s="7"/>
      <c r="E1227" s="7"/>
      <c r="F1227" s="7"/>
      <c r="G1227" s="7"/>
      <c r="H1227" s="7"/>
      <c r="I1227" s="7"/>
      <c r="J1227" s="7"/>
      <c r="K1227" s="7"/>
      <c r="L1227" s="7"/>
      <c r="M1227" s="7"/>
      <c r="N1227" s="7"/>
      <c r="O1227" s="7"/>
      <c r="P1227" s="7"/>
      <c r="Q1227" s="7"/>
      <c r="R1227" s="7"/>
      <c r="S1227" s="7"/>
      <c r="T1227" s="7"/>
      <c r="U1227" s="7"/>
      <c r="V1227" s="7"/>
      <c r="W1227" s="7"/>
      <c r="X1227" s="7"/>
      <c r="Y1227" s="7"/>
      <c r="Z1227" s="7"/>
      <c r="AA1227" s="7"/>
      <c r="AB1227" s="7"/>
    </row>
    <row r="1228" spans="1:28" ht="13.2">
      <c r="A1228" s="7"/>
      <c r="B1228" s="7"/>
      <c r="C1228" s="7"/>
      <c r="D1228" s="7"/>
      <c r="E1228" s="7"/>
      <c r="F1228" s="7"/>
      <c r="G1228" s="7"/>
      <c r="H1228" s="7"/>
      <c r="I1228" s="7"/>
      <c r="J1228" s="7"/>
      <c r="K1228" s="7"/>
      <c r="L1228" s="7"/>
      <c r="M1228" s="7"/>
      <c r="N1228" s="7"/>
      <c r="O1228" s="7"/>
      <c r="P1228" s="7"/>
      <c r="Q1228" s="7"/>
      <c r="R1228" s="7"/>
      <c r="S1228" s="7"/>
      <c r="T1228" s="7"/>
      <c r="U1228" s="7"/>
      <c r="V1228" s="7"/>
      <c r="W1228" s="7"/>
      <c r="X1228" s="7"/>
      <c r="Y1228" s="7"/>
      <c r="Z1228" s="7"/>
      <c r="AA1228" s="7"/>
      <c r="AB1228" s="7"/>
    </row>
    <row r="1229" spans="1:28" ht="13.2">
      <c r="A1229" s="7"/>
      <c r="B1229" s="7"/>
      <c r="C1229" s="7"/>
      <c r="D1229" s="7"/>
      <c r="E1229" s="7"/>
      <c r="F1229" s="7"/>
      <c r="G1229" s="7"/>
      <c r="H1229" s="7"/>
      <c r="I1229" s="7"/>
      <c r="J1229" s="7"/>
      <c r="K1229" s="7"/>
      <c r="L1229" s="7"/>
      <c r="M1229" s="7"/>
      <c r="N1229" s="7"/>
      <c r="O1229" s="7"/>
      <c r="P1229" s="7"/>
      <c r="Q1229" s="7"/>
      <c r="R1229" s="7"/>
      <c r="S1229" s="7"/>
      <c r="T1229" s="7"/>
      <c r="U1229" s="7"/>
      <c r="V1229" s="7"/>
      <c r="W1229" s="7"/>
      <c r="X1229" s="7"/>
      <c r="Y1229" s="7"/>
      <c r="Z1229" s="7"/>
      <c r="AA1229" s="7"/>
      <c r="AB1229" s="7"/>
    </row>
    <row r="1230" spans="1:28" ht="13.2">
      <c r="A1230" s="7"/>
      <c r="B1230" s="7"/>
      <c r="C1230" s="7"/>
      <c r="D1230" s="7"/>
      <c r="E1230" s="7"/>
      <c r="F1230" s="7"/>
      <c r="G1230" s="7"/>
      <c r="H1230" s="7"/>
      <c r="I1230" s="7"/>
      <c r="J1230" s="7"/>
      <c r="K1230" s="7"/>
      <c r="L1230" s="7"/>
      <c r="M1230" s="7"/>
      <c r="N1230" s="7"/>
      <c r="O1230" s="7"/>
      <c r="P1230" s="7"/>
      <c r="Q1230" s="7"/>
      <c r="R1230" s="7"/>
      <c r="S1230" s="7"/>
      <c r="T1230" s="7"/>
      <c r="U1230" s="7"/>
      <c r="V1230" s="7"/>
      <c r="W1230" s="7"/>
      <c r="X1230" s="7"/>
      <c r="Y1230" s="7"/>
      <c r="Z1230" s="7"/>
      <c r="AA1230" s="7"/>
      <c r="AB1230" s="7"/>
    </row>
    <row r="1231" spans="1:28" ht="13.2">
      <c r="A1231" s="7"/>
      <c r="B1231" s="7"/>
      <c r="C1231" s="7"/>
      <c r="D1231" s="7"/>
      <c r="E1231" s="7"/>
      <c r="F1231" s="7"/>
      <c r="G1231" s="7"/>
      <c r="H1231" s="7"/>
      <c r="I1231" s="7"/>
      <c r="J1231" s="7"/>
      <c r="K1231" s="7"/>
      <c r="L1231" s="7"/>
      <c r="M1231" s="7"/>
      <c r="N1231" s="7"/>
      <c r="O1231" s="7"/>
      <c r="P1231" s="7"/>
      <c r="Q1231" s="7"/>
      <c r="R1231" s="7"/>
      <c r="S1231" s="7"/>
      <c r="T1231" s="7"/>
      <c r="U1231" s="7"/>
      <c r="V1231" s="7"/>
      <c r="W1231" s="7"/>
      <c r="X1231" s="7"/>
      <c r="Y1231" s="7"/>
      <c r="Z1231" s="7"/>
      <c r="AA1231" s="7"/>
      <c r="AB1231" s="7"/>
    </row>
    <row r="1232" spans="1:28" ht="13.2">
      <c r="A1232" s="7"/>
      <c r="B1232" s="7"/>
      <c r="C1232" s="7"/>
      <c r="D1232" s="7"/>
      <c r="E1232" s="7"/>
      <c r="F1232" s="7"/>
      <c r="G1232" s="7"/>
      <c r="H1232" s="7"/>
      <c r="I1232" s="7"/>
      <c r="J1232" s="7"/>
      <c r="K1232" s="7"/>
      <c r="L1232" s="7"/>
      <c r="M1232" s="7"/>
      <c r="N1232" s="7"/>
      <c r="O1232" s="7"/>
      <c r="P1232" s="7"/>
      <c r="Q1232" s="7"/>
      <c r="R1232" s="7"/>
      <c r="S1232" s="7"/>
      <c r="T1232" s="7"/>
      <c r="U1232" s="7"/>
      <c r="V1232" s="7"/>
      <c r="W1232" s="7"/>
      <c r="X1232" s="7"/>
      <c r="Y1232" s="7"/>
      <c r="Z1232" s="7"/>
      <c r="AA1232" s="7"/>
      <c r="AB1232" s="7"/>
    </row>
    <row r="1233" spans="1:28" ht="13.2">
      <c r="A1233" s="7"/>
      <c r="B1233" s="7"/>
      <c r="C1233" s="7"/>
      <c r="D1233" s="7"/>
      <c r="E1233" s="7"/>
      <c r="F1233" s="7"/>
      <c r="G1233" s="7"/>
      <c r="H1233" s="7"/>
      <c r="I1233" s="7"/>
      <c r="J1233" s="7"/>
      <c r="K1233" s="7"/>
      <c r="L1233" s="7"/>
      <c r="M1233" s="7"/>
      <c r="N1233" s="7"/>
      <c r="O1233" s="7"/>
      <c r="P1233" s="7"/>
      <c r="Q1233" s="7"/>
      <c r="R1233" s="7"/>
      <c r="S1233" s="7"/>
      <c r="T1233" s="7"/>
      <c r="U1233" s="7"/>
      <c r="V1233" s="7"/>
      <c r="W1233" s="7"/>
      <c r="X1233" s="7"/>
      <c r="Y1233" s="7"/>
      <c r="Z1233" s="7"/>
      <c r="AA1233" s="7"/>
      <c r="AB1233" s="7"/>
    </row>
    <row r="1234" spans="1:28" ht="13.2">
      <c r="A1234" s="7"/>
      <c r="B1234" s="7"/>
      <c r="C1234" s="7"/>
      <c r="D1234" s="7"/>
      <c r="E1234" s="7"/>
      <c r="F1234" s="7"/>
      <c r="G1234" s="7"/>
      <c r="H1234" s="7"/>
      <c r="I1234" s="7"/>
      <c r="J1234" s="7"/>
      <c r="K1234" s="7"/>
      <c r="L1234" s="7"/>
      <c r="M1234" s="7"/>
      <c r="N1234" s="7"/>
      <c r="O1234" s="7"/>
      <c r="P1234" s="7"/>
      <c r="Q1234" s="7"/>
      <c r="R1234" s="7"/>
      <c r="S1234" s="7"/>
      <c r="T1234" s="7"/>
      <c r="U1234" s="7"/>
      <c r="V1234" s="7"/>
      <c r="W1234" s="7"/>
      <c r="X1234" s="7"/>
      <c r="Y1234" s="7"/>
      <c r="Z1234" s="7"/>
      <c r="AA1234" s="7"/>
      <c r="AB1234" s="7"/>
    </row>
    <row r="1235" spans="1:28" ht="13.2">
      <c r="A1235" s="7"/>
      <c r="B1235" s="7"/>
      <c r="C1235" s="7"/>
      <c r="D1235" s="7"/>
      <c r="E1235" s="7"/>
      <c r="F1235" s="7"/>
      <c r="G1235" s="7"/>
      <c r="H1235" s="7"/>
      <c r="I1235" s="7"/>
      <c r="J1235" s="7"/>
      <c r="K1235" s="7"/>
      <c r="L1235" s="7"/>
      <c r="M1235" s="7"/>
      <c r="N1235" s="7"/>
      <c r="O1235" s="7"/>
      <c r="P1235" s="7"/>
      <c r="Q1235" s="7"/>
      <c r="R1235" s="7"/>
      <c r="S1235" s="7"/>
      <c r="T1235" s="7"/>
      <c r="U1235" s="7"/>
      <c r="V1235" s="7"/>
      <c r="W1235" s="7"/>
      <c r="X1235" s="7"/>
      <c r="Y1235" s="7"/>
      <c r="Z1235" s="7"/>
      <c r="AA1235" s="7"/>
      <c r="AB1235" s="7"/>
    </row>
    <row r="1236" spans="1:28" ht="13.2">
      <c r="A1236" s="7"/>
      <c r="B1236" s="7"/>
      <c r="C1236" s="7"/>
      <c r="D1236" s="7"/>
      <c r="E1236" s="7"/>
      <c r="F1236" s="7"/>
      <c r="G1236" s="7"/>
      <c r="H1236" s="7"/>
      <c r="I1236" s="7"/>
      <c r="J1236" s="7"/>
      <c r="K1236" s="7"/>
      <c r="L1236" s="7"/>
      <c r="M1236" s="7"/>
      <c r="N1236" s="7"/>
      <c r="O1236" s="7"/>
      <c r="P1236" s="7"/>
      <c r="Q1236" s="7"/>
      <c r="R1236" s="7"/>
      <c r="S1236" s="7"/>
      <c r="T1236" s="7"/>
      <c r="U1236" s="7"/>
      <c r="V1236" s="7"/>
      <c r="W1236" s="7"/>
      <c r="X1236" s="7"/>
      <c r="Y1236" s="7"/>
      <c r="Z1236" s="7"/>
      <c r="AA1236" s="7"/>
      <c r="AB1236" s="7"/>
    </row>
    <row r="1237" spans="1:28" ht="13.2">
      <c r="A1237" s="7"/>
      <c r="B1237" s="7"/>
      <c r="C1237" s="7"/>
      <c r="D1237" s="7"/>
      <c r="E1237" s="7"/>
      <c r="F1237" s="7"/>
      <c r="G1237" s="7"/>
      <c r="H1237" s="7"/>
      <c r="I1237" s="7"/>
      <c r="J1237" s="7"/>
      <c r="K1237" s="7"/>
      <c r="L1237" s="7"/>
      <c r="M1237" s="7"/>
      <c r="N1237" s="7"/>
      <c r="O1237" s="7"/>
      <c r="P1237" s="7"/>
      <c r="Q1237" s="7"/>
      <c r="R1237" s="7"/>
      <c r="S1237" s="7"/>
      <c r="T1237" s="7"/>
      <c r="U1237" s="7"/>
      <c r="V1237" s="7"/>
      <c r="W1237" s="7"/>
      <c r="X1237" s="7"/>
      <c r="Y1237" s="7"/>
      <c r="Z1237" s="7"/>
      <c r="AA1237" s="7"/>
      <c r="AB1237" s="7"/>
    </row>
    <row r="1238" spans="1:28" ht="13.2">
      <c r="A1238" s="7"/>
      <c r="B1238" s="7"/>
      <c r="C1238" s="7"/>
      <c r="D1238" s="7"/>
      <c r="E1238" s="7"/>
      <c r="F1238" s="7"/>
      <c r="G1238" s="7"/>
      <c r="H1238" s="7"/>
      <c r="I1238" s="7"/>
      <c r="J1238" s="7"/>
      <c r="K1238" s="7"/>
      <c r="L1238" s="7"/>
      <c r="M1238" s="7"/>
      <c r="N1238" s="7"/>
      <c r="O1238" s="7"/>
      <c r="P1238" s="7"/>
      <c r="Q1238" s="7"/>
      <c r="R1238" s="7"/>
      <c r="S1238" s="7"/>
      <c r="T1238" s="7"/>
      <c r="U1238" s="7"/>
      <c r="V1238" s="7"/>
      <c r="W1238" s="7"/>
      <c r="X1238" s="7"/>
      <c r="Y1238" s="7"/>
      <c r="Z1238" s="7"/>
      <c r="AA1238" s="7"/>
      <c r="AB1238" s="7"/>
    </row>
    <row r="1239" spans="1:28" ht="13.2">
      <c r="A1239" s="7"/>
      <c r="B1239" s="7"/>
      <c r="C1239" s="7"/>
      <c r="D1239" s="7"/>
      <c r="E1239" s="7"/>
      <c r="F1239" s="7"/>
      <c r="G1239" s="7"/>
      <c r="H1239" s="7"/>
      <c r="I1239" s="7"/>
      <c r="J1239" s="7"/>
      <c r="K1239" s="7"/>
      <c r="L1239" s="7"/>
      <c r="M1239" s="7"/>
      <c r="N1239" s="7"/>
      <c r="O1239" s="7"/>
      <c r="P1239" s="7"/>
      <c r="Q1239" s="7"/>
      <c r="R1239" s="7"/>
      <c r="S1239" s="7"/>
      <c r="T1239" s="7"/>
      <c r="U1239" s="7"/>
      <c r="V1239" s="7"/>
      <c r="W1239" s="7"/>
      <c r="X1239" s="7"/>
      <c r="Y1239" s="7"/>
      <c r="Z1239" s="7"/>
      <c r="AA1239" s="7"/>
      <c r="AB1239" s="7"/>
    </row>
    <row r="1240" spans="1:28" ht="13.2">
      <c r="A1240" s="7"/>
      <c r="B1240" s="7"/>
      <c r="C1240" s="7"/>
      <c r="D1240" s="7"/>
      <c r="E1240" s="7"/>
      <c r="F1240" s="7"/>
      <c r="G1240" s="7"/>
      <c r="H1240" s="7"/>
      <c r="I1240" s="7"/>
      <c r="J1240" s="7"/>
      <c r="K1240" s="7"/>
      <c r="L1240" s="7"/>
      <c r="M1240" s="7"/>
      <c r="N1240" s="7"/>
      <c r="O1240" s="7"/>
      <c r="P1240" s="7"/>
      <c r="Q1240" s="7"/>
      <c r="R1240" s="7"/>
      <c r="S1240" s="7"/>
      <c r="T1240" s="7"/>
      <c r="U1240" s="7"/>
      <c r="V1240" s="7"/>
      <c r="W1240" s="7"/>
      <c r="X1240" s="7"/>
      <c r="Y1240" s="7"/>
      <c r="Z1240" s="7"/>
      <c r="AA1240" s="7"/>
      <c r="AB1240" s="7"/>
    </row>
    <row r="1241" spans="1:28" ht="13.2">
      <c r="A1241" s="7"/>
      <c r="B1241" s="7"/>
      <c r="C1241" s="7"/>
      <c r="D1241" s="7"/>
      <c r="E1241" s="7"/>
      <c r="F1241" s="7"/>
      <c r="G1241" s="7"/>
      <c r="H1241" s="7"/>
      <c r="I1241" s="7"/>
      <c r="J1241" s="7"/>
      <c r="K1241" s="7"/>
      <c r="L1241" s="7"/>
      <c r="M1241" s="7"/>
      <c r="N1241" s="7"/>
      <c r="O1241" s="7"/>
      <c r="P1241" s="7"/>
      <c r="Q1241" s="7"/>
      <c r="R1241" s="7"/>
      <c r="S1241" s="7"/>
      <c r="T1241" s="7"/>
      <c r="U1241" s="7"/>
      <c r="V1241" s="7"/>
      <c r="W1241" s="7"/>
      <c r="X1241" s="7"/>
      <c r="Y1241" s="7"/>
      <c r="Z1241" s="7"/>
      <c r="AA1241" s="7"/>
      <c r="AB1241" s="7"/>
    </row>
    <row r="1242" spans="1:28" ht="13.2">
      <c r="A1242" s="7"/>
      <c r="B1242" s="7"/>
      <c r="C1242" s="7"/>
      <c r="D1242" s="7"/>
      <c r="E1242" s="7"/>
      <c r="F1242" s="7"/>
      <c r="G1242" s="7"/>
      <c r="H1242" s="7"/>
      <c r="I1242" s="7"/>
      <c r="J1242" s="7"/>
      <c r="K1242" s="7"/>
      <c r="L1242" s="7"/>
      <c r="M1242" s="7"/>
      <c r="N1242" s="7"/>
      <c r="O1242" s="7"/>
      <c r="P1242" s="7"/>
      <c r="Q1242" s="7"/>
      <c r="R1242" s="7"/>
      <c r="S1242" s="7"/>
      <c r="T1242" s="7"/>
      <c r="U1242" s="7"/>
      <c r="V1242" s="7"/>
      <c r="W1242" s="7"/>
      <c r="X1242" s="7"/>
      <c r="Y1242" s="7"/>
      <c r="Z1242" s="7"/>
      <c r="AA1242" s="7"/>
      <c r="AB1242" s="7"/>
    </row>
    <row r="1243" spans="1:28" ht="13.2">
      <c r="A1243" s="7"/>
      <c r="B1243" s="7"/>
      <c r="C1243" s="7"/>
      <c r="D1243" s="7"/>
      <c r="E1243" s="7"/>
      <c r="F1243" s="7"/>
      <c r="G1243" s="7"/>
      <c r="H1243" s="7"/>
      <c r="I1243" s="7"/>
      <c r="J1243" s="7"/>
      <c r="K1243" s="7"/>
      <c r="L1243" s="7"/>
      <c r="M1243" s="7"/>
      <c r="N1243" s="7"/>
      <c r="O1243" s="7"/>
      <c r="P1243" s="7"/>
      <c r="Q1243" s="7"/>
      <c r="R1243" s="7"/>
      <c r="S1243" s="7"/>
      <c r="T1243" s="7"/>
      <c r="U1243" s="7"/>
      <c r="V1243" s="7"/>
      <c r="W1243" s="7"/>
      <c r="X1243" s="7"/>
      <c r="Y1243" s="7"/>
      <c r="Z1243" s="7"/>
      <c r="AA1243" s="7"/>
      <c r="AB1243" s="7"/>
    </row>
    <row r="1244" spans="1:28" ht="13.2">
      <c r="A1244" s="7"/>
      <c r="B1244" s="7"/>
      <c r="C1244" s="7"/>
      <c r="D1244" s="7"/>
      <c r="E1244" s="7"/>
      <c r="F1244" s="7"/>
      <c r="G1244" s="7"/>
      <c r="H1244" s="7"/>
      <c r="I1244" s="7"/>
      <c r="J1244" s="7"/>
      <c r="K1244" s="7"/>
      <c r="L1244" s="7"/>
      <c r="M1244" s="7"/>
      <c r="N1244" s="7"/>
      <c r="O1244" s="7"/>
      <c r="P1244" s="7"/>
      <c r="Q1244" s="7"/>
      <c r="R1244" s="7"/>
      <c r="S1244" s="7"/>
      <c r="T1244" s="7"/>
      <c r="U1244" s="7"/>
      <c r="V1244" s="7"/>
      <c r="W1244" s="7"/>
      <c r="X1244" s="7"/>
      <c r="Y1244" s="7"/>
      <c r="Z1244" s="7"/>
      <c r="AA1244" s="7"/>
      <c r="AB1244" s="7"/>
    </row>
    <row r="1245" spans="1:28" ht="13.2">
      <c r="A1245" s="7"/>
      <c r="B1245" s="7"/>
      <c r="C1245" s="7"/>
      <c r="D1245" s="7"/>
      <c r="E1245" s="7"/>
      <c r="F1245" s="7"/>
      <c r="G1245" s="7"/>
      <c r="H1245" s="7"/>
      <c r="I1245" s="7"/>
      <c r="J1245" s="7"/>
      <c r="K1245" s="7"/>
      <c r="L1245" s="7"/>
      <c r="M1245" s="7"/>
      <c r="N1245" s="7"/>
      <c r="O1245" s="7"/>
      <c r="P1245" s="7"/>
      <c r="Q1245" s="7"/>
      <c r="R1245" s="7"/>
      <c r="S1245" s="7"/>
      <c r="T1245" s="7"/>
      <c r="U1245" s="7"/>
      <c r="V1245" s="7"/>
      <c r="W1245" s="7"/>
      <c r="X1245" s="7"/>
      <c r="Y1245" s="7"/>
      <c r="Z1245" s="7"/>
      <c r="AA1245" s="7"/>
      <c r="AB1245" s="7"/>
    </row>
    <row r="1246" spans="1:28" ht="13.2">
      <c r="A1246" s="7"/>
      <c r="B1246" s="7"/>
      <c r="C1246" s="7"/>
      <c r="D1246" s="7"/>
      <c r="E1246" s="7"/>
      <c r="F1246" s="7"/>
      <c r="G1246" s="7"/>
      <c r="H1246" s="7"/>
      <c r="I1246" s="7"/>
      <c r="J1246" s="7"/>
      <c r="K1246" s="7"/>
      <c r="L1246" s="7"/>
      <c r="M1246" s="7"/>
      <c r="N1246" s="7"/>
      <c r="O1246" s="7"/>
      <c r="P1246" s="7"/>
      <c r="Q1246" s="7"/>
      <c r="R1246" s="7"/>
      <c r="S1246" s="7"/>
      <c r="T1246" s="7"/>
      <c r="U1246" s="7"/>
      <c r="V1246" s="7"/>
      <c r="W1246" s="7"/>
      <c r="X1246" s="7"/>
      <c r="Y1246" s="7"/>
      <c r="Z1246" s="7"/>
      <c r="AA1246" s="7"/>
      <c r="AB1246" s="7"/>
    </row>
    <row r="1247" spans="1:28" ht="13.2">
      <c r="A1247" s="7"/>
      <c r="B1247" s="7"/>
      <c r="C1247" s="7"/>
      <c r="D1247" s="7"/>
      <c r="E1247" s="7"/>
      <c r="F1247" s="7"/>
      <c r="G1247" s="7"/>
      <c r="H1247" s="7"/>
      <c r="I1247" s="7"/>
      <c r="J1247" s="7"/>
      <c r="K1247" s="7"/>
      <c r="L1247" s="7"/>
      <c r="M1247" s="7"/>
      <c r="N1247" s="7"/>
      <c r="O1247" s="7"/>
      <c r="P1247" s="7"/>
      <c r="Q1247" s="7"/>
      <c r="R1247" s="7"/>
      <c r="S1247" s="7"/>
      <c r="T1247" s="7"/>
      <c r="U1247" s="7"/>
      <c r="V1247" s="7"/>
      <c r="W1247" s="7"/>
      <c r="X1247" s="7"/>
      <c r="Y1247" s="7"/>
      <c r="Z1247" s="7"/>
      <c r="AA1247" s="7"/>
      <c r="AB1247" s="7"/>
    </row>
    <row r="1248" spans="1:28" ht="13.2">
      <c r="A1248" s="7"/>
      <c r="B1248" s="7"/>
      <c r="C1248" s="7"/>
      <c r="D1248" s="7"/>
      <c r="E1248" s="7"/>
      <c r="F1248" s="7"/>
      <c r="G1248" s="7"/>
      <c r="H1248" s="7"/>
      <c r="I1248" s="7"/>
      <c r="J1248" s="7"/>
      <c r="K1248" s="7"/>
      <c r="L1248" s="7"/>
      <c r="M1248" s="7"/>
      <c r="N1248" s="7"/>
      <c r="O1248" s="7"/>
      <c r="P1248" s="7"/>
      <c r="Q1248" s="7"/>
      <c r="R1248" s="7"/>
      <c r="S1248" s="7"/>
      <c r="T1248" s="7"/>
      <c r="U1248" s="7"/>
      <c r="V1248" s="7"/>
      <c r="W1248" s="7"/>
      <c r="X1248" s="7"/>
      <c r="Y1248" s="7"/>
      <c r="Z1248" s="7"/>
      <c r="AA1248" s="7"/>
      <c r="AB1248" s="7"/>
    </row>
    <row r="1249" spans="1:28" ht="13.2">
      <c r="A1249" s="7"/>
      <c r="B1249" s="7"/>
      <c r="C1249" s="7"/>
      <c r="D1249" s="7"/>
      <c r="E1249" s="7"/>
      <c r="F1249" s="7"/>
      <c r="G1249" s="7"/>
      <c r="H1249" s="7"/>
      <c r="I1249" s="7"/>
      <c r="J1249" s="7"/>
      <c r="K1249" s="7"/>
      <c r="L1249" s="7"/>
      <c r="M1249" s="7"/>
      <c r="N1249" s="7"/>
      <c r="O1249" s="7"/>
      <c r="P1249" s="7"/>
      <c r="Q1249" s="7"/>
      <c r="R1249" s="7"/>
      <c r="S1249" s="7"/>
      <c r="T1249" s="7"/>
      <c r="U1249" s="7"/>
      <c r="V1249" s="7"/>
      <c r="W1249" s="7"/>
      <c r="X1249" s="7"/>
      <c r="Y1249" s="7"/>
      <c r="Z1249" s="7"/>
      <c r="AA1249" s="7"/>
      <c r="AB1249" s="7"/>
    </row>
    <row r="1250" spans="1:28" ht="13.2">
      <c r="A1250" s="7"/>
      <c r="B1250" s="7"/>
      <c r="C1250" s="7"/>
      <c r="D1250" s="7"/>
      <c r="E1250" s="7"/>
      <c r="F1250" s="7"/>
      <c r="G1250" s="7"/>
      <c r="H1250" s="7"/>
      <c r="I1250" s="7"/>
      <c r="J1250" s="7"/>
      <c r="K1250" s="7"/>
      <c r="L1250" s="7"/>
      <c r="M1250" s="7"/>
      <c r="N1250" s="7"/>
      <c r="O1250" s="7"/>
      <c r="P1250" s="7"/>
      <c r="Q1250" s="7"/>
      <c r="R1250" s="7"/>
      <c r="S1250" s="7"/>
      <c r="T1250" s="7"/>
      <c r="U1250" s="7"/>
      <c r="V1250" s="7"/>
      <c r="W1250" s="7"/>
      <c r="X1250" s="7"/>
      <c r="Y1250" s="7"/>
      <c r="Z1250" s="7"/>
      <c r="AA1250" s="7"/>
      <c r="AB1250" s="7"/>
    </row>
    <row r="1251" spans="1:28" ht="13.2">
      <c r="A1251" s="7"/>
      <c r="B1251" s="7"/>
      <c r="C1251" s="7"/>
      <c r="D1251" s="7"/>
      <c r="E1251" s="7"/>
      <c r="F1251" s="7"/>
      <c r="G1251" s="7"/>
      <c r="H1251" s="7"/>
      <c r="I1251" s="7"/>
      <c r="J1251" s="7"/>
      <c r="K1251" s="7"/>
      <c r="L1251" s="7"/>
      <c r="M1251" s="7"/>
      <c r="N1251" s="7"/>
      <c r="O1251" s="7"/>
      <c r="P1251" s="7"/>
      <c r="Q1251" s="7"/>
      <c r="R1251" s="7"/>
      <c r="S1251" s="7"/>
      <c r="T1251" s="7"/>
      <c r="U1251" s="7"/>
      <c r="V1251" s="7"/>
      <c r="W1251" s="7"/>
      <c r="X1251" s="7"/>
      <c r="Y1251" s="7"/>
      <c r="Z1251" s="7"/>
      <c r="AA1251" s="7"/>
      <c r="AB1251" s="7"/>
    </row>
    <row r="1252" spans="1:28" ht="13.2">
      <c r="A1252" s="7"/>
      <c r="B1252" s="7"/>
      <c r="C1252" s="7"/>
      <c r="D1252" s="7"/>
      <c r="E1252" s="7"/>
      <c r="F1252" s="7"/>
      <c r="G1252" s="7"/>
      <c r="H1252" s="7"/>
      <c r="I1252" s="7"/>
      <c r="J1252" s="7"/>
      <c r="K1252" s="7"/>
      <c r="L1252" s="7"/>
      <c r="M1252" s="7"/>
      <c r="N1252" s="7"/>
      <c r="O1252" s="7"/>
      <c r="P1252" s="7"/>
      <c r="Q1252" s="7"/>
      <c r="R1252" s="7"/>
      <c r="S1252" s="7"/>
      <c r="T1252" s="7"/>
      <c r="U1252" s="7"/>
      <c r="V1252" s="7"/>
      <c r="W1252" s="7"/>
      <c r="X1252" s="7"/>
      <c r="Y1252" s="7"/>
      <c r="Z1252" s="7"/>
      <c r="AA1252" s="7"/>
      <c r="AB1252" s="7"/>
    </row>
    <row r="1253" spans="1:28" ht="13.2">
      <c r="A1253" s="7"/>
      <c r="B1253" s="7"/>
      <c r="C1253" s="7"/>
      <c r="D1253" s="7"/>
      <c r="E1253" s="7"/>
      <c r="F1253" s="7"/>
      <c r="G1253" s="7"/>
      <c r="H1253" s="7"/>
      <c r="I1253" s="7"/>
      <c r="J1253" s="7"/>
      <c r="K1253" s="7"/>
      <c r="L1253" s="7"/>
      <c r="M1253" s="7"/>
      <c r="N1253" s="7"/>
      <c r="O1253" s="7"/>
      <c r="P1253" s="7"/>
      <c r="Q1253" s="7"/>
      <c r="R1253" s="7"/>
      <c r="S1253" s="7"/>
      <c r="T1253" s="7"/>
      <c r="U1253" s="7"/>
      <c r="V1253" s="7"/>
      <c r="W1253" s="7"/>
      <c r="X1253" s="7"/>
      <c r="Y1253" s="7"/>
      <c r="Z1253" s="7"/>
      <c r="AA1253" s="7"/>
      <c r="AB1253" s="7"/>
    </row>
    <row r="1254" spans="1:28" ht="13.2">
      <c r="A1254" s="7"/>
      <c r="B1254" s="7"/>
      <c r="C1254" s="7"/>
      <c r="D1254" s="7"/>
      <c r="E1254" s="7"/>
      <c r="F1254" s="7"/>
      <c r="G1254" s="7"/>
      <c r="H1254" s="7"/>
      <c r="I1254" s="7"/>
      <c r="J1254" s="7"/>
      <c r="K1254" s="7"/>
      <c r="L1254" s="7"/>
      <c r="M1254" s="7"/>
      <c r="N1254" s="7"/>
      <c r="O1254" s="7"/>
      <c r="P1254" s="7"/>
      <c r="Q1254" s="7"/>
      <c r="R1254" s="7"/>
      <c r="S1254" s="7"/>
      <c r="T1254" s="7"/>
      <c r="U1254" s="7"/>
      <c r="V1254" s="7"/>
      <c r="W1254" s="7"/>
      <c r="X1254" s="7"/>
      <c r="Y1254" s="7"/>
      <c r="Z1254" s="7"/>
      <c r="AA1254" s="7"/>
      <c r="AB1254" s="7"/>
    </row>
    <row r="1255" spans="1:28" ht="13.2">
      <c r="A1255" s="7"/>
      <c r="B1255" s="7"/>
      <c r="C1255" s="7"/>
      <c r="D1255" s="7"/>
      <c r="E1255" s="7"/>
      <c r="F1255" s="7"/>
      <c r="G1255" s="7"/>
      <c r="H1255" s="7"/>
      <c r="I1255" s="7"/>
      <c r="J1255" s="7"/>
      <c r="K1255" s="7"/>
      <c r="L1255" s="7"/>
      <c r="M1255" s="7"/>
      <c r="N1255" s="7"/>
      <c r="O1255" s="7"/>
      <c r="P1255" s="7"/>
      <c r="Q1255" s="7"/>
      <c r="R1255" s="7"/>
      <c r="S1255" s="7"/>
      <c r="T1255" s="7"/>
      <c r="U1255" s="7"/>
      <c r="V1255" s="7"/>
      <c r="W1255" s="7"/>
      <c r="X1255" s="7"/>
      <c r="Y1255" s="7"/>
      <c r="Z1255" s="7"/>
      <c r="AA1255" s="7"/>
      <c r="AB1255" s="7"/>
    </row>
    <row r="1256" spans="1:28" ht="13.2">
      <c r="A1256" s="7"/>
      <c r="B1256" s="7"/>
      <c r="C1256" s="7"/>
      <c r="D1256" s="7"/>
      <c r="E1256" s="7"/>
      <c r="F1256" s="7"/>
      <c r="G1256" s="7"/>
      <c r="H1256" s="7"/>
      <c r="I1256" s="7"/>
      <c r="J1256" s="7"/>
      <c r="K1256" s="7"/>
      <c r="L1256" s="7"/>
      <c r="M1256" s="7"/>
      <c r="N1256" s="7"/>
      <c r="O1256" s="7"/>
      <c r="P1256" s="7"/>
      <c r="Q1256" s="7"/>
      <c r="R1256" s="7"/>
      <c r="S1256" s="7"/>
      <c r="T1256" s="7"/>
      <c r="U1256" s="7"/>
      <c r="V1256" s="7"/>
      <c r="W1256" s="7"/>
      <c r="X1256" s="7"/>
      <c r="Y1256" s="7"/>
      <c r="Z1256" s="7"/>
      <c r="AA1256" s="7"/>
      <c r="AB1256" s="7"/>
    </row>
    <row r="1257" spans="1:28" ht="13.2">
      <c r="A1257" s="7"/>
      <c r="B1257" s="7"/>
      <c r="C1257" s="7"/>
      <c r="D1257" s="7"/>
      <c r="E1257" s="7"/>
      <c r="F1257" s="7"/>
      <c r="G1257" s="7"/>
      <c r="H1257" s="7"/>
      <c r="I1257" s="7"/>
      <c r="J1257" s="7"/>
      <c r="K1257" s="7"/>
      <c r="L1257" s="7"/>
      <c r="M1257" s="7"/>
      <c r="N1257" s="7"/>
      <c r="O1257" s="7"/>
      <c r="P1257" s="7"/>
      <c r="Q1257" s="7"/>
      <c r="R1257" s="7"/>
      <c r="S1257" s="7"/>
      <c r="T1257" s="7"/>
      <c r="U1257" s="7"/>
      <c r="V1257" s="7"/>
      <c r="W1257" s="7"/>
      <c r="X1257" s="7"/>
      <c r="Y1257" s="7"/>
      <c r="Z1257" s="7"/>
      <c r="AA1257" s="7"/>
      <c r="AB1257" s="7"/>
    </row>
    <row r="1258" spans="1:28" ht="13.2">
      <c r="A1258" s="7"/>
      <c r="B1258" s="7"/>
      <c r="C1258" s="7"/>
      <c r="D1258" s="7"/>
      <c r="E1258" s="7"/>
      <c r="F1258" s="7"/>
      <c r="G1258" s="7"/>
      <c r="H1258" s="7"/>
      <c r="I1258" s="7"/>
      <c r="J1258" s="7"/>
      <c r="K1258" s="7"/>
      <c r="L1258" s="7"/>
      <c r="M1258" s="7"/>
      <c r="N1258" s="7"/>
      <c r="O1258" s="7"/>
      <c r="P1258" s="7"/>
      <c r="Q1258" s="7"/>
      <c r="R1258" s="7"/>
      <c r="S1258" s="7"/>
      <c r="T1258" s="7"/>
      <c r="U1258" s="7"/>
      <c r="V1258" s="7"/>
      <c r="W1258" s="7"/>
      <c r="X1258" s="7"/>
      <c r="Y1258" s="7"/>
      <c r="Z1258" s="7"/>
      <c r="AA1258" s="7"/>
      <c r="AB1258" s="7"/>
    </row>
    <row r="1259" spans="1:28" ht="13.2">
      <c r="A1259" s="7"/>
      <c r="B1259" s="7"/>
      <c r="C1259" s="7"/>
      <c r="D1259" s="7"/>
      <c r="E1259" s="7"/>
      <c r="F1259" s="7"/>
      <c r="G1259" s="7"/>
      <c r="H1259" s="7"/>
      <c r="I1259" s="7"/>
      <c r="J1259" s="7"/>
      <c r="K1259" s="7"/>
      <c r="L1259" s="7"/>
      <c r="M1259" s="7"/>
      <c r="N1259" s="7"/>
      <c r="O1259" s="7"/>
      <c r="P1259" s="7"/>
      <c r="Q1259" s="7"/>
      <c r="R1259" s="7"/>
      <c r="S1259" s="7"/>
      <c r="T1259" s="7"/>
      <c r="U1259" s="7"/>
      <c r="V1259" s="7"/>
      <c r="W1259" s="7"/>
      <c r="X1259" s="7"/>
      <c r="Y1259" s="7"/>
      <c r="Z1259" s="7"/>
      <c r="AA1259" s="7"/>
      <c r="AB1259" s="7"/>
    </row>
    <row r="1260" spans="1:28" ht="13.2">
      <c r="A1260" s="7"/>
      <c r="B1260" s="7"/>
      <c r="C1260" s="7"/>
      <c r="D1260" s="7"/>
      <c r="E1260" s="7"/>
      <c r="F1260" s="7"/>
      <c r="G1260" s="7"/>
      <c r="H1260" s="7"/>
      <c r="I1260" s="7"/>
      <c r="J1260" s="7"/>
      <c r="K1260" s="7"/>
      <c r="L1260" s="7"/>
      <c r="M1260" s="7"/>
      <c r="N1260" s="7"/>
      <c r="O1260" s="7"/>
      <c r="P1260" s="7"/>
      <c r="Q1260" s="7"/>
      <c r="R1260" s="7"/>
      <c r="S1260" s="7"/>
      <c r="T1260" s="7"/>
      <c r="U1260" s="7"/>
      <c r="V1260" s="7"/>
      <c r="W1260" s="7"/>
      <c r="X1260" s="7"/>
      <c r="Y1260" s="7"/>
      <c r="Z1260" s="7"/>
      <c r="AA1260" s="7"/>
      <c r="AB1260" s="7"/>
    </row>
    <row r="1261" spans="1:28" ht="13.2">
      <c r="A1261" s="7"/>
      <c r="B1261" s="7"/>
      <c r="C1261" s="7"/>
      <c r="D1261" s="7"/>
      <c r="E1261" s="7"/>
      <c r="F1261" s="7"/>
      <c r="G1261" s="7"/>
      <c r="H1261" s="7"/>
      <c r="I1261" s="7"/>
      <c r="J1261" s="7"/>
      <c r="K1261" s="7"/>
      <c r="L1261" s="7"/>
      <c r="M1261" s="7"/>
      <c r="N1261" s="7"/>
      <c r="O1261" s="7"/>
      <c r="P1261" s="7"/>
      <c r="Q1261" s="7"/>
      <c r="R1261" s="7"/>
      <c r="S1261" s="7"/>
      <c r="T1261" s="7"/>
      <c r="U1261" s="7"/>
      <c r="V1261" s="7"/>
      <c r="W1261" s="7"/>
      <c r="X1261" s="7"/>
      <c r="Y1261" s="7"/>
      <c r="Z1261" s="7"/>
      <c r="AA1261" s="7"/>
      <c r="AB1261" s="7"/>
    </row>
    <row r="1262" spans="1:28" ht="13.2">
      <c r="A1262" s="7"/>
      <c r="B1262" s="7"/>
      <c r="C1262" s="7"/>
      <c r="D1262" s="7"/>
      <c r="E1262" s="7"/>
      <c r="F1262" s="7"/>
      <c r="G1262" s="7"/>
      <c r="H1262" s="7"/>
      <c r="I1262" s="7"/>
      <c r="J1262" s="7"/>
      <c r="K1262" s="7"/>
      <c r="L1262" s="7"/>
      <c r="M1262" s="7"/>
      <c r="N1262" s="7"/>
      <c r="O1262" s="7"/>
      <c r="P1262" s="7"/>
      <c r="Q1262" s="7"/>
      <c r="R1262" s="7"/>
      <c r="S1262" s="7"/>
      <c r="T1262" s="7"/>
      <c r="U1262" s="7"/>
      <c r="V1262" s="7"/>
      <c r="W1262" s="7"/>
      <c r="X1262" s="7"/>
      <c r="Y1262" s="7"/>
      <c r="Z1262" s="7"/>
      <c r="AA1262" s="7"/>
      <c r="AB1262" s="7"/>
    </row>
    <row r="1263" spans="1:28" ht="13.2">
      <c r="A1263" s="7"/>
      <c r="B1263" s="7"/>
      <c r="C1263" s="7"/>
      <c r="D1263" s="7"/>
      <c r="E1263" s="7"/>
      <c r="F1263" s="7"/>
      <c r="G1263" s="7"/>
      <c r="H1263" s="7"/>
      <c r="I1263" s="7"/>
      <c r="J1263" s="7"/>
      <c r="K1263" s="7"/>
      <c r="L1263" s="7"/>
      <c r="M1263" s="7"/>
      <c r="N1263" s="7"/>
      <c r="O1263" s="7"/>
      <c r="P1263" s="7"/>
      <c r="Q1263" s="7"/>
      <c r="R1263" s="7"/>
      <c r="S1263" s="7"/>
      <c r="T1263" s="7"/>
      <c r="U1263" s="7"/>
      <c r="V1263" s="7"/>
      <c r="W1263" s="7"/>
      <c r="X1263" s="7"/>
      <c r="Y1263" s="7"/>
      <c r="Z1263" s="7"/>
      <c r="AA1263" s="7"/>
      <c r="AB1263" s="7"/>
    </row>
    <row r="1264" spans="1:28" ht="13.2">
      <c r="A1264" s="7"/>
      <c r="B1264" s="7"/>
      <c r="C1264" s="7"/>
      <c r="D1264" s="7"/>
      <c r="E1264" s="7"/>
      <c r="F1264" s="7"/>
      <c r="G1264" s="7"/>
      <c r="H1264" s="7"/>
      <c r="I1264" s="7"/>
      <c r="J1264" s="7"/>
      <c r="K1264" s="7"/>
      <c r="L1264" s="7"/>
      <c r="M1264" s="7"/>
      <c r="N1264" s="7"/>
      <c r="O1264" s="7"/>
      <c r="P1264" s="7"/>
      <c r="Q1264" s="7"/>
      <c r="R1264" s="7"/>
      <c r="S1264" s="7"/>
      <c r="T1264" s="7"/>
      <c r="U1264" s="7"/>
      <c r="V1264" s="7"/>
      <c r="W1264" s="7"/>
      <c r="X1264" s="7"/>
      <c r="Y1264" s="7"/>
      <c r="Z1264" s="7"/>
      <c r="AA1264" s="7"/>
      <c r="AB1264" s="7"/>
    </row>
    <row r="1265" spans="1:28" ht="13.2">
      <c r="A1265" s="7"/>
      <c r="B1265" s="7"/>
      <c r="C1265" s="7"/>
      <c r="D1265" s="7"/>
      <c r="E1265" s="7"/>
      <c r="F1265" s="7"/>
      <c r="G1265" s="7"/>
      <c r="H1265" s="7"/>
      <c r="I1265" s="7"/>
      <c r="J1265" s="7"/>
      <c r="K1265" s="7"/>
      <c r="L1265" s="7"/>
      <c r="M1265" s="7"/>
      <c r="N1265" s="7"/>
      <c r="O1265" s="7"/>
      <c r="P1265" s="7"/>
      <c r="Q1265" s="7"/>
      <c r="R1265" s="7"/>
      <c r="S1265" s="7"/>
      <c r="T1265" s="7"/>
      <c r="U1265" s="7"/>
      <c r="V1265" s="7"/>
      <c r="W1265" s="7"/>
      <c r="X1265" s="7"/>
      <c r="Y1265" s="7"/>
      <c r="Z1265" s="7"/>
      <c r="AA1265" s="7"/>
      <c r="AB1265" s="7"/>
    </row>
    <row r="1266" spans="1:28" ht="13.2">
      <c r="A1266" s="7"/>
      <c r="B1266" s="7"/>
      <c r="C1266" s="7"/>
      <c r="D1266" s="7"/>
      <c r="E1266" s="7"/>
      <c r="F1266" s="7"/>
      <c r="G1266" s="7"/>
      <c r="H1266" s="7"/>
      <c r="I1266" s="7"/>
      <c r="J1266" s="7"/>
      <c r="K1266" s="7"/>
      <c r="L1266" s="7"/>
      <c r="M1266" s="7"/>
      <c r="N1266" s="7"/>
      <c r="O1266" s="7"/>
      <c r="P1266" s="7"/>
      <c r="Q1266" s="7"/>
      <c r="R1266" s="7"/>
      <c r="S1266" s="7"/>
      <c r="T1266" s="7"/>
      <c r="U1266" s="7"/>
      <c r="V1266" s="7"/>
      <c r="W1266" s="7"/>
      <c r="X1266" s="7"/>
      <c r="Y1266" s="7"/>
      <c r="Z1266" s="7"/>
      <c r="AA1266" s="7"/>
      <c r="AB1266" s="7"/>
    </row>
    <row r="1267" spans="1:28" ht="13.2">
      <c r="A1267" s="7"/>
      <c r="B1267" s="7"/>
      <c r="C1267" s="7"/>
      <c r="D1267" s="7"/>
      <c r="E1267" s="7"/>
      <c r="F1267" s="7"/>
      <c r="G1267" s="7"/>
      <c r="H1267" s="7"/>
      <c r="I1267" s="7"/>
      <c r="J1267" s="7"/>
      <c r="K1267" s="7"/>
      <c r="L1267" s="7"/>
      <c r="M1267" s="7"/>
      <c r="N1267" s="7"/>
      <c r="O1267" s="7"/>
      <c r="P1267" s="7"/>
      <c r="Q1267" s="7"/>
      <c r="R1267" s="7"/>
      <c r="S1267" s="7"/>
      <c r="T1267" s="7"/>
      <c r="U1267" s="7"/>
      <c r="V1267" s="7"/>
      <c r="W1267" s="7"/>
      <c r="X1267" s="7"/>
      <c r="Y1267" s="7"/>
      <c r="Z1267" s="7"/>
      <c r="AA1267" s="7"/>
      <c r="AB1267" s="7"/>
    </row>
    <row r="1268" spans="1:28" ht="13.2">
      <c r="A1268" s="7"/>
      <c r="B1268" s="7"/>
      <c r="C1268" s="7"/>
      <c r="D1268" s="7"/>
      <c r="E1268" s="7"/>
      <c r="F1268" s="7"/>
      <c r="G1268" s="7"/>
      <c r="H1268" s="7"/>
      <c r="I1268" s="7"/>
      <c r="J1268" s="7"/>
      <c r="K1268" s="7"/>
      <c r="L1268" s="7"/>
      <c r="M1268" s="7"/>
      <c r="N1268" s="7"/>
      <c r="O1268" s="7"/>
      <c r="P1268" s="7"/>
      <c r="Q1268" s="7"/>
      <c r="R1268" s="7"/>
      <c r="S1268" s="7"/>
      <c r="T1268" s="7"/>
      <c r="U1268" s="7"/>
      <c r="V1268" s="7"/>
      <c r="W1268" s="7"/>
      <c r="X1268" s="7"/>
      <c r="Y1268" s="7"/>
      <c r="Z1268" s="7"/>
      <c r="AA1268" s="7"/>
      <c r="AB1268" s="7"/>
    </row>
    <row r="1269" spans="1:28" ht="13.2">
      <c r="A1269" s="7"/>
      <c r="B1269" s="7"/>
      <c r="C1269" s="7"/>
      <c r="D1269" s="7"/>
      <c r="E1269" s="7"/>
      <c r="F1269" s="7"/>
      <c r="G1269" s="7"/>
      <c r="H1269" s="7"/>
      <c r="I1269" s="7"/>
      <c r="J1269" s="7"/>
      <c r="K1269" s="7"/>
      <c r="L1269" s="7"/>
      <c r="M1269" s="7"/>
      <c r="N1269" s="7"/>
      <c r="O1269" s="7"/>
      <c r="P1269" s="7"/>
      <c r="Q1269" s="7"/>
      <c r="R1269" s="7"/>
      <c r="S1269" s="7"/>
      <c r="T1269" s="7"/>
      <c r="U1269" s="7"/>
      <c r="V1269" s="7"/>
      <c r="W1269" s="7"/>
      <c r="X1269" s="7"/>
      <c r="Y1269" s="7"/>
      <c r="Z1269" s="7"/>
      <c r="AA1269" s="7"/>
      <c r="AB1269" s="7"/>
    </row>
    <row r="1270" spans="1:28" ht="13.2">
      <c r="A1270" s="7"/>
      <c r="B1270" s="7"/>
      <c r="C1270" s="7"/>
      <c r="D1270" s="7"/>
      <c r="E1270" s="7"/>
      <c r="F1270" s="7"/>
      <c r="G1270" s="7"/>
      <c r="H1270" s="7"/>
      <c r="I1270" s="7"/>
      <c r="J1270" s="7"/>
      <c r="K1270" s="7"/>
      <c r="L1270" s="7"/>
      <c r="M1270" s="7"/>
      <c r="N1270" s="7"/>
      <c r="O1270" s="7"/>
      <c r="P1270" s="7"/>
      <c r="Q1270" s="7"/>
      <c r="R1270" s="7"/>
      <c r="S1270" s="7"/>
      <c r="T1270" s="7"/>
      <c r="U1270" s="7"/>
      <c r="V1270" s="7"/>
      <c r="W1270" s="7"/>
      <c r="X1270" s="7"/>
      <c r="Y1270" s="7"/>
      <c r="Z1270" s="7"/>
      <c r="AA1270" s="7"/>
      <c r="AB1270" s="7"/>
    </row>
    <row r="1271" spans="1:28" ht="13.2">
      <c r="A1271" s="7"/>
      <c r="B1271" s="7"/>
      <c r="C1271" s="7"/>
      <c r="D1271" s="7"/>
      <c r="E1271" s="7"/>
      <c r="F1271" s="7"/>
      <c r="G1271" s="7"/>
      <c r="H1271" s="7"/>
      <c r="I1271" s="7"/>
      <c r="J1271" s="7"/>
      <c r="K1271" s="7"/>
      <c r="L1271" s="7"/>
      <c r="M1271" s="7"/>
      <c r="N1271" s="7"/>
      <c r="O1271" s="7"/>
      <c r="P1271" s="7"/>
      <c r="Q1271" s="7"/>
      <c r="R1271" s="7"/>
      <c r="S1271" s="7"/>
      <c r="T1271" s="7"/>
      <c r="U1271" s="7"/>
      <c r="V1271" s="7"/>
      <c r="W1271" s="7"/>
      <c r="X1271" s="7"/>
      <c r="Y1271" s="7"/>
      <c r="Z1271" s="7"/>
      <c r="AA1271" s="7"/>
      <c r="AB1271" s="7"/>
    </row>
    <row r="1272" spans="1:28" ht="13.2">
      <c r="A1272" s="7"/>
      <c r="B1272" s="7"/>
      <c r="C1272" s="7"/>
      <c r="D1272" s="7"/>
      <c r="E1272" s="7"/>
      <c r="F1272" s="7"/>
      <c r="G1272" s="7"/>
      <c r="H1272" s="7"/>
      <c r="I1272" s="7"/>
      <c r="J1272" s="7"/>
      <c r="K1272" s="7"/>
      <c r="L1272" s="7"/>
      <c r="M1272" s="7"/>
      <c r="N1272" s="7"/>
      <c r="O1272" s="7"/>
      <c r="P1272" s="7"/>
      <c r="Q1272" s="7"/>
      <c r="R1272" s="7"/>
      <c r="S1272" s="7"/>
      <c r="T1272" s="7"/>
      <c r="U1272" s="7"/>
      <c r="V1272" s="7"/>
      <c r="W1272" s="7"/>
      <c r="X1272" s="7"/>
      <c r="Y1272" s="7"/>
      <c r="Z1272" s="7"/>
      <c r="AA1272" s="7"/>
      <c r="AB1272" s="7"/>
    </row>
    <row r="1273" spans="1:28" ht="13.2">
      <c r="A1273" s="7"/>
      <c r="B1273" s="7"/>
      <c r="C1273" s="7"/>
      <c r="D1273" s="7"/>
      <c r="E1273" s="7"/>
      <c r="F1273" s="7"/>
      <c r="G1273" s="7"/>
      <c r="H1273" s="7"/>
      <c r="I1273" s="7"/>
      <c r="J1273" s="7"/>
      <c r="K1273" s="7"/>
      <c r="L1273" s="7"/>
      <c r="M1273" s="7"/>
      <c r="N1273" s="7"/>
      <c r="O1273" s="7"/>
      <c r="P1273" s="7"/>
      <c r="Q1273" s="7"/>
      <c r="R1273" s="7"/>
      <c r="S1273" s="7"/>
      <c r="T1273" s="7"/>
      <c r="U1273" s="7"/>
      <c r="V1273" s="7"/>
      <c r="W1273" s="7"/>
      <c r="X1273" s="7"/>
      <c r="Y1273" s="7"/>
      <c r="Z1273" s="7"/>
      <c r="AA1273" s="7"/>
      <c r="AB1273" s="7"/>
    </row>
    <row r="1274" spans="1:28" ht="13.2">
      <c r="A1274" s="7"/>
      <c r="B1274" s="7"/>
      <c r="C1274" s="7"/>
      <c r="D1274" s="7"/>
      <c r="E1274" s="7"/>
      <c r="F1274" s="7"/>
      <c r="G1274" s="7"/>
      <c r="H1274" s="7"/>
      <c r="I1274" s="7"/>
      <c r="J1274" s="7"/>
      <c r="K1274" s="7"/>
      <c r="L1274" s="7"/>
      <c r="M1274" s="7"/>
      <c r="N1274" s="7"/>
      <c r="O1274" s="7"/>
      <c r="P1274" s="7"/>
      <c r="Q1274" s="7"/>
      <c r="R1274" s="7"/>
      <c r="S1274" s="7"/>
      <c r="T1274" s="7"/>
      <c r="U1274" s="7"/>
      <c r="V1274" s="7"/>
      <c r="W1274" s="7"/>
      <c r="X1274" s="7"/>
      <c r="Y1274" s="7"/>
      <c r="Z1274" s="7"/>
      <c r="AA1274" s="7"/>
      <c r="AB1274" s="7"/>
    </row>
    <row r="1275" spans="1:28" ht="13.2">
      <c r="A1275" s="7"/>
      <c r="B1275" s="7"/>
      <c r="C1275" s="7"/>
      <c r="D1275" s="7"/>
      <c r="E1275" s="7"/>
      <c r="F1275" s="7"/>
      <c r="G1275" s="7"/>
      <c r="H1275" s="7"/>
      <c r="I1275" s="7"/>
      <c r="J1275" s="7"/>
      <c r="K1275" s="7"/>
      <c r="L1275" s="7"/>
      <c r="M1275" s="7"/>
      <c r="N1275" s="7"/>
      <c r="O1275" s="7"/>
      <c r="P1275" s="7"/>
      <c r="Q1275" s="7"/>
      <c r="R1275" s="7"/>
      <c r="S1275" s="7"/>
      <c r="T1275" s="7"/>
      <c r="U1275" s="7"/>
      <c r="V1275" s="7"/>
      <c r="W1275" s="7"/>
      <c r="X1275" s="7"/>
      <c r="Y1275" s="7"/>
      <c r="Z1275" s="7"/>
      <c r="AA1275" s="7"/>
      <c r="AB1275" s="7"/>
    </row>
    <row r="1276" spans="1:28" ht="13.2">
      <c r="A1276" s="7"/>
      <c r="B1276" s="7"/>
      <c r="C1276" s="7"/>
      <c r="D1276" s="7"/>
      <c r="E1276" s="7"/>
      <c r="F1276" s="7"/>
      <c r="G1276" s="7"/>
      <c r="H1276" s="7"/>
      <c r="I1276" s="7"/>
      <c r="J1276" s="7"/>
      <c r="K1276" s="7"/>
      <c r="L1276" s="7"/>
      <c r="M1276" s="7"/>
      <c r="N1276" s="7"/>
      <c r="O1276" s="7"/>
      <c r="P1276" s="7"/>
      <c r="Q1276" s="7"/>
      <c r="R1276" s="7"/>
      <c r="S1276" s="7"/>
      <c r="T1276" s="7"/>
      <c r="U1276" s="7"/>
      <c r="V1276" s="7"/>
      <c r="W1276" s="7"/>
      <c r="X1276" s="7"/>
      <c r="Y1276" s="7"/>
      <c r="Z1276" s="7"/>
      <c r="AA1276" s="7"/>
      <c r="AB1276" s="7"/>
    </row>
    <row r="1277" spans="1:28" ht="13.2">
      <c r="A1277" s="7"/>
      <c r="B1277" s="7"/>
      <c r="C1277" s="7"/>
      <c r="D1277" s="7"/>
      <c r="E1277" s="7"/>
      <c r="F1277" s="7"/>
      <c r="G1277" s="7"/>
      <c r="H1277" s="7"/>
      <c r="I1277" s="7"/>
      <c r="J1277" s="7"/>
      <c r="K1277" s="7"/>
      <c r="L1277" s="7"/>
      <c r="M1277" s="7"/>
      <c r="N1277" s="7"/>
      <c r="O1277" s="7"/>
      <c r="P1277" s="7"/>
      <c r="Q1277" s="7"/>
      <c r="R1277" s="7"/>
      <c r="S1277" s="7"/>
      <c r="T1277" s="7"/>
      <c r="U1277" s="7"/>
      <c r="V1277" s="7"/>
      <c r="W1277" s="7"/>
      <c r="X1277" s="7"/>
      <c r="Y1277" s="7"/>
      <c r="Z1277" s="7"/>
      <c r="AA1277" s="7"/>
      <c r="AB1277" s="7"/>
    </row>
    <row r="1278" spans="1:28" ht="13.2">
      <c r="A1278" s="7"/>
      <c r="B1278" s="7"/>
      <c r="C1278" s="7"/>
      <c r="D1278" s="7"/>
      <c r="E1278" s="7"/>
      <c r="F1278" s="7"/>
      <c r="G1278" s="7"/>
      <c r="H1278" s="7"/>
      <c r="I1278" s="7"/>
      <c r="J1278" s="7"/>
      <c r="K1278" s="7"/>
      <c r="L1278" s="7"/>
      <c r="M1278" s="7"/>
      <c r="N1278" s="7"/>
      <c r="O1278" s="7"/>
      <c r="P1278" s="7"/>
      <c r="Q1278" s="7"/>
      <c r="R1278" s="7"/>
      <c r="S1278" s="7"/>
      <c r="T1278" s="7"/>
      <c r="U1278" s="7"/>
      <c r="V1278" s="7"/>
      <c r="W1278" s="7"/>
      <c r="X1278" s="7"/>
      <c r="Y1278" s="7"/>
      <c r="Z1278" s="7"/>
      <c r="AA1278" s="7"/>
      <c r="AB1278" s="7"/>
    </row>
    <row r="1279" spans="1:28" ht="13.2">
      <c r="A1279" s="7"/>
      <c r="B1279" s="7"/>
      <c r="C1279" s="7"/>
      <c r="D1279" s="7"/>
      <c r="E1279" s="7"/>
      <c r="F1279" s="7"/>
      <c r="G1279" s="7"/>
      <c r="H1279" s="7"/>
      <c r="I1279" s="7"/>
      <c r="J1279" s="7"/>
      <c r="K1279" s="7"/>
      <c r="L1279" s="7"/>
      <c r="M1279" s="7"/>
      <c r="N1279" s="7"/>
      <c r="O1279" s="7"/>
      <c r="P1279" s="7"/>
      <c r="Q1279" s="7"/>
      <c r="R1279" s="7"/>
      <c r="S1279" s="7"/>
      <c r="T1279" s="7"/>
      <c r="U1279" s="7"/>
      <c r="V1279" s="7"/>
      <c r="W1279" s="7"/>
      <c r="X1279" s="7"/>
      <c r="Y1279" s="7"/>
      <c r="Z1279" s="7"/>
      <c r="AA1279" s="7"/>
      <c r="AB1279" s="7"/>
    </row>
    <row r="1280" spans="1:28" ht="13.2">
      <c r="A1280" s="7"/>
      <c r="B1280" s="7"/>
      <c r="C1280" s="7"/>
      <c r="D1280" s="7"/>
      <c r="E1280" s="7"/>
      <c r="F1280" s="7"/>
      <c r="G1280" s="7"/>
      <c r="H1280" s="7"/>
      <c r="I1280" s="7"/>
      <c r="J1280" s="7"/>
      <c r="K1280" s="7"/>
      <c r="L1280" s="7"/>
      <c r="M1280" s="7"/>
      <c r="N1280" s="7"/>
      <c r="O1280" s="7"/>
      <c r="P1280" s="7"/>
      <c r="Q1280" s="7"/>
      <c r="R1280" s="7"/>
      <c r="S1280" s="7"/>
      <c r="T1280" s="7"/>
      <c r="U1280" s="7"/>
      <c r="V1280" s="7"/>
      <c r="W1280" s="7"/>
      <c r="X1280" s="7"/>
      <c r="Y1280" s="7"/>
      <c r="Z1280" s="7"/>
      <c r="AA1280" s="7"/>
      <c r="AB1280" s="7"/>
    </row>
    <row r="1281" spans="1:28" ht="13.2">
      <c r="A1281" s="7"/>
      <c r="B1281" s="7"/>
      <c r="C1281" s="7"/>
      <c r="D1281" s="7"/>
      <c r="E1281" s="7"/>
      <c r="F1281" s="7"/>
      <c r="G1281" s="7"/>
      <c r="H1281" s="7"/>
      <c r="I1281" s="7"/>
      <c r="J1281" s="7"/>
      <c r="K1281" s="7"/>
      <c r="L1281" s="7"/>
      <c r="M1281" s="7"/>
      <c r="N1281" s="7"/>
      <c r="O1281" s="7"/>
      <c r="P1281" s="7"/>
      <c r="Q1281" s="7"/>
      <c r="R1281" s="7"/>
      <c r="S1281" s="7"/>
      <c r="T1281" s="7"/>
      <c r="U1281" s="7"/>
      <c r="V1281" s="7"/>
      <c r="W1281" s="7"/>
      <c r="X1281" s="7"/>
      <c r="Y1281" s="7"/>
      <c r="Z1281" s="7"/>
      <c r="AA1281" s="7"/>
      <c r="AB1281" s="7"/>
    </row>
    <row r="1282" spans="1:28" ht="13.2">
      <c r="A1282" s="7"/>
      <c r="B1282" s="7"/>
      <c r="C1282" s="7"/>
      <c r="D1282" s="7"/>
      <c r="E1282" s="7"/>
      <c r="F1282" s="7"/>
      <c r="G1282" s="7"/>
      <c r="H1282" s="7"/>
      <c r="I1282" s="7"/>
      <c r="J1282" s="7"/>
      <c r="K1282" s="7"/>
      <c r="L1282" s="7"/>
      <c r="M1282" s="7"/>
      <c r="N1282" s="7"/>
      <c r="O1282" s="7"/>
      <c r="P1282" s="7"/>
      <c r="Q1282" s="7"/>
      <c r="R1282" s="7"/>
      <c r="S1282" s="7"/>
      <c r="T1282" s="7"/>
      <c r="U1282" s="7"/>
      <c r="V1282" s="7"/>
      <c r="W1282" s="7"/>
      <c r="X1282" s="7"/>
      <c r="Y1282" s="7"/>
      <c r="Z1282" s="7"/>
      <c r="AA1282" s="7"/>
      <c r="AB1282" s="7"/>
    </row>
    <row r="1283" spans="1:28" ht="13.2">
      <c r="A1283" s="7"/>
      <c r="B1283" s="7"/>
      <c r="C1283" s="7"/>
      <c r="D1283" s="7"/>
      <c r="E1283" s="7"/>
      <c r="F1283" s="7"/>
      <c r="G1283" s="7"/>
      <c r="H1283" s="7"/>
      <c r="I1283" s="7"/>
      <c r="J1283" s="7"/>
      <c r="K1283" s="7"/>
      <c r="L1283" s="7"/>
      <c r="M1283" s="7"/>
      <c r="N1283" s="7"/>
      <c r="O1283" s="7"/>
      <c r="P1283" s="7"/>
      <c r="Q1283" s="7"/>
      <c r="R1283" s="7"/>
      <c r="S1283" s="7"/>
      <c r="T1283" s="7"/>
      <c r="U1283" s="7"/>
      <c r="V1283" s="7"/>
      <c r="W1283" s="7"/>
      <c r="X1283" s="7"/>
      <c r="Y1283" s="7"/>
      <c r="Z1283" s="7"/>
      <c r="AA1283" s="7"/>
      <c r="AB1283" s="7"/>
    </row>
    <row r="1284" spans="1:28" ht="13.2">
      <c r="A1284" s="7"/>
      <c r="B1284" s="7"/>
      <c r="C1284" s="7"/>
      <c r="D1284" s="7"/>
      <c r="E1284" s="7"/>
      <c r="F1284" s="7"/>
      <c r="G1284" s="7"/>
      <c r="H1284" s="7"/>
      <c r="I1284" s="7"/>
      <c r="J1284" s="7"/>
      <c r="K1284" s="7"/>
      <c r="L1284" s="7"/>
      <c r="M1284" s="7"/>
      <c r="N1284" s="7"/>
      <c r="O1284" s="7"/>
      <c r="P1284" s="7"/>
      <c r="Q1284" s="7"/>
      <c r="R1284" s="7"/>
      <c r="S1284" s="7"/>
      <c r="T1284" s="7"/>
      <c r="U1284" s="7"/>
      <c r="V1284" s="7"/>
      <c r="W1284" s="7"/>
      <c r="X1284" s="7"/>
      <c r="Y1284" s="7"/>
      <c r="Z1284" s="7"/>
      <c r="AA1284" s="7"/>
      <c r="AB1284" s="7"/>
    </row>
    <row r="1285" spans="1:28" ht="13.2">
      <c r="A1285" s="7"/>
      <c r="B1285" s="7"/>
      <c r="C1285" s="7"/>
      <c r="D1285" s="7"/>
      <c r="E1285" s="7"/>
      <c r="F1285" s="7"/>
      <c r="G1285" s="7"/>
      <c r="H1285" s="7"/>
      <c r="I1285" s="7"/>
      <c r="J1285" s="7"/>
      <c r="K1285" s="7"/>
      <c r="L1285" s="7"/>
      <c r="M1285" s="7"/>
      <c r="N1285" s="7"/>
      <c r="O1285" s="7"/>
      <c r="P1285" s="7"/>
      <c r="Q1285" s="7"/>
      <c r="R1285" s="7"/>
      <c r="S1285" s="7"/>
      <c r="T1285" s="7"/>
      <c r="U1285" s="7"/>
      <c r="V1285" s="7"/>
      <c r="W1285" s="7"/>
      <c r="X1285" s="7"/>
      <c r="Y1285" s="7"/>
      <c r="Z1285" s="7"/>
      <c r="AA1285" s="7"/>
      <c r="AB1285" s="7"/>
    </row>
    <row r="1286" spans="1:28" ht="13.2">
      <c r="A1286" s="7"/>
      <c r="B1286" s="7"/>
      <c r="C1286" s="7"/>
      <c r="D1286" s="7"/>
      <c r="E1286" s="7"/>
      <c r="F1286" s="7"/>
      <c r="G1286" s="7"/>
      <c r="H1286" s="7"/>
      <c r="I1286" s="7"/>
      <c r="J1286" s="7"/>
      <c r="K1286" s="7"/>
      <c r="L1286" s="7"/>
      <c r="M1286" s="7"/>
      <c r="N1286" s="7"/>
      <c r="O1286" s="7"/>
      <c r="P1286" s="7"/>
      <c r="Q1286" s="7"/>
      <c r="R1286" s="7"/>
      <c r="S1286" s="7"/>
      <c r="T1286" s="7"/>
      <c r="U1286" s="7"/>
      <c r="V1286" s="7"/>
      <c r="W1286" s="7"/>
      <c r="X1286" s="7"/>
      <c r="Y1286" s="7"/>
      <c r="Z1286" s="7"/>
      <c r="AA1286" s="7"/>
      <c r="AB1286" s="7"/>
    </row>
    <row r="1287" spans="1:28" ht="13.2">
      <c r="A1287" s="7"/>
      <c r="B1287" s="7"/>
      <c r="C1287" s="7"/>
      <c r="D1287" s="7"/>
      <c r="E1287" s="7"/>
      <c r="F1287" s="7"/>
      <c r="G1287" s="7"/>
      <c r="H1287" s="7"/>
      <c r="I1287" s="7"/>
      <c r="J1287" s="7"/>
      <c r="K1287" s="7"/>
      <c r="L1287" s="7"/>
      <c r="M1287" s="7"/>
      <c r="N1287" s="7"/>
      <c r="O1287" s="7"/>
      <c r="P1287" s="7"/>
      <c r="Q1287" s="7"/>
      <c r="R1287" s="7"/>
      <c r="S1287" s="7"/>
      <c r="T1287" s="7"/>
      <c r="U1287" s="7"/>
      <c r="V1287" s="7"/>
      <c r="W1287" s="7"/>
      <c r="X1287" s="7"/>
      <c r="Y1287" s="7"/>
      <c r="Z1287" s="7"/>
      <c r="AA1287" s="7"/>
      <c r="AB1287" s="7"/>
    </row>
    <row r="1288" spans="1:28" ht="13.2">
      <c r="A1288" s="7"/>
      <c r="B1288" s="7"/>
      <c r="C1288" s="7"/>
      <c r="D1288" s="7"/>
      <c r="E1288" s="7"/>
      <c r="F1288" s="7"/>
      <c r="G1288" s="7"/>
      <c r="H1288" s="7"/>
      <c r="I1288" s="7"/>
      <c r="J1288" s="7"/>
      <c r="K1288" s="7"/>
      <c r="L1288" s="7"/>
      <c r="M1288" s="7"/>
      <c r="N1288" s="7"/>
      <c r="O1288" s="7"/>
      <c r="P1288" s="7"/>
      <c r="Q1288" s="7"/>
      <c r="R1288" s="7"/>
      <c r="S1288" s="7"/>
      <c r="T1288" s="7"/>
      <c r="U1288" s="7"/>
      <c r="V1288" s="7"/>
      <c r="W1288" s="7"/>
      <c r="X1288" s="7"/>
      <c r="Y1288" s="7"/>
      <c r="Z1288" s="7"/>
      <c r="AA1288" s="7"/>
      <c r="AB1288" s="7"/>
    </row>
    <row r="1289" spans="1:28" ht="13.2">
      <c r="A1289" s="7"/>
      <c r="B1289" s="7"/>
      <c r="C1289" s="7"/>
      <c r="D1289" s="7"/>
      <c r="E1289" s="7"/>
      <c r="F1289" s="7"/>
      <c r="G1289" s="7"/>
      <c r="H1289" s="7"/>
      <c r="I1289" s="7"/>
      <c r="J1289" s="7"/>
      <c r="K1289" s="7"/>
      <c r="L1289" s="7"/>
      <c r="M1289" s="7"/>
      <c r="N1289" s="7"/>
      <c r="O1289" s="7"/>
      <c r="P1289" s="7"/>
      <c r="Q1289" s="7"/>
      <c r="R1289" s="7"/>
      <c r="S1289" s="7"/>
      <c r="T1289" s="7"/>
      <c r="U1289" s="7"/>
      <c r="V1289" s="7"/>
      <c r="W1289" s="7"/>
      <c r="X1289" s="7"/>
      <c r="Y1289" s="7"/>
      <c r="Z1289" s="7"/>
      <c r="AA1289" s="7"/>
      <c r="AB1289" s="7"/>
    </row>
    <row r="1290" spans="1:28" ht="13.2">
      <c r="A1290" s="7"/>
      <c r="B1290" s="7"/>
      <c r="C1290" s="7"/>
      <c r="D1290" s="7"/>
      <c r="E1290" s="7"/>
      <c r="F1290" s="7"/>
      <c r="G1290" s="7"/>
      <c r="H1290" s="7"/>
      <c r="I1290" s="7"/>
      <c r="J1290" s="7"/>
      <c r="K1290" s="7"/>
      <c r="L1290" s="7"/>
      <c r="M1290" s="7"/>
      <c r="N1290" s="7"/>
      <c r="O1290" s="7"/>
      <c r="P1290" s="7"/>
      <c r="Q1290" s="7"/>
      <c r="R1290" s="7"/>
      <c r="S1290" s="7"/>
      <c r="T1290" s="7"/>
      <c r="U1290" s="7"/>
      <c r="V1290" s="7"/>
      <c r="W1290" s="7"/>
      <c r="X1290" s="7"/>
      <c r="Y1290" s="7"/>
      <c r="Z1290" s="7"/>
      <c r="AA1290" s="7"/>
      <c r="AB1290" s="7"/>
    </row>
    <row r="1291" spans="1:28" ht="13.2">
      <c r="A1291" s="7"/>
      <c r="B1291" s="7"/>
      <c r="C1291" s="7"/>
      <c r="D1291" s="7"/>
      <c r="E1291" s="7"/>
      <c r="F1291" s="7"/>
      <c r="G1291" s="7"/>
      <c r="H1291" s="7"/>
      <c r="I1291" s="7"/>
      <c r="J1291" s="7"/>
      <c r="K1291" s="7"/>
      <c r="L1291" s="7"/>
      <c r="M1291" s="7"/>
      <c r="N1291" s="7"/>
      <c r="O1291" s="7"/>
      <c r="P1291" s="7"/>
      <c r="Q1291" s="7"/>
      <c r="R1291" s="7"/>
      <c r="S1291" s="7"/>
      <c r="T1291" s="7"/>
      <c r="U1291" s="7"/>
      <c r="V1291" s="7"/>
      <c r="W1291" s="7"/>
      <c r="X1291" s="7"/>
      <c r="Y1291" s="7"/>
      <c r="Z1291" s="7"/>
      <c r="AA1291" s="7"/>
      <c r="AB1291" s="7"/>
    </row>
    <row r="1292" spans="1:28" ht="13.2">
      <c r="A1292" s="7"/>
      <c r="B1292" s="7"/>
      <c r="C1292" s="7"/>
      <c r="D1292" s="7"/>
      <c r="E1292" s="7"/>
      <c r="F1292" s="7"/>
      <c r="G1292" s="7"/>
      <c r="H1292" s="7"/>
      <c r="I1292" s="7"/>
      <c r="J1292" s="7"/>
      <c r="K1292" s="7"/>
      <c r="L1292" s="7"/>
      <c r="M1292" s="7"/>
      <c r="N1292" s="7"/>
      <c r="O1292" s="7"/>
      <c r="P1292" s="7"/>
      <c r="Q1292" s="7"/>
      <c r="R1292" s="7"/>
      <c r="S1292" s="7"/>
      <c r="T1292" s="7"/>
      <c r="U1292" s="7"/>
      <c r="V1292" s="7"/>
      <c r="W1292" s="7"/>
      <c r="X1292" s="7"/>
      <c r="Y1292" s="7"/>
      <c r="Z1292" s="7"/>
      <c r="AA1292" s="7"/>
      <c r="AB1292" s="7"/>
    </row>
    <row r="1293" spans="1:28" ht="13.2">
      <c r="A1293" s="7"/>
      <c r="B1293" s="7"/>
      <c r="C1293" s="7"/>
      <c r="D1293" s="7"/>
      <c r="E1293" s="7"/>
      <c r="F1293" s="7"/>
      <c r="G1293" s="7"/>
      <c r="H1293" s="7"/>
      <c r="I1293" s="7"/>
      <c r="J1293" s="7"/>
      <c r="K1293" s="7"/>
      <c r="L1293" s="7"/>
      <c r="M1293" s="7"/>
      <c r="N1293" s="7"/>
      <c r="O1293" s="7"/>
      <c r="P1293" s="7"/>
      <c r="Q1293" s="7"/>
      <c r="R1293" s="7"/>
      <c r="S1293" s="7"/>
      <c r="T1293" s="7"/>
      <c r="U1293" s="7"/>
      <c r="V1293" s="7"/>
      <c r="W1293" s="7"/>
      <c r="X1293" s="7"/>
      <c r="Y1293" s="7"/>
      <c r="Z1293" s="7"/>
      <c r="AA1293" s="7"/>
      <c r="AB1293" s="7"/>
    </row>
    <row r="1294" spans="1:28" ht="13.2">
      <c r="A1294" s="7"/>
      <c r="B1294" s="7"/>
      <c r="C1294" s="7"/>
      <c r="D1294" s="7"/>
      <c r="E1294" s="7"/>
      <c r="F1294" s="7"/>
      <c r="G1294" s="7"/>
      <c r="H1294" s="7"/>
      <c r="I1294" s="7"/>
      <c r="J1294" s="7"/>
      <c r="K1294" s="7"/>
      <c r="L1294" s="7"/>
      <c r="M1294" s="7"/>
      <c r="N1294" s="7"/>
      <c r="O1294" s="7"/>
      <c r="P1294" s="7"/>
      <c r="Q1294" s="7"/>
      <c r="R1294" s="7"/>
      <c r="S1294" s="7"/>
      <c r="T1294" s="7"/>
      <c r="U1294" s="7"/>
      <c r="V1294" s="7"/>
      <c r="W1294" s="7"/>
      <c r="X1294" s="7"/>
      <c r="Y1294" s="7"/>
      <c r="Z1294" s="7"/>
      <c r="AA1294" s="7"/>
      <c r="AB1294" s="7"/>
    </row>
    <row r="1295" spans="1:28" ht="13.2">
      <c r="A1295" s="7"/>
      <c r="B1295" s="7"/>
      <c r="C1295" s="7"/>
      <c r="D1295" s="7"/>
      <c r="E1295" s="7"/>
      <c r="F1295" s="7"/>
      <c r="G1295" s="7"/>
      <c r="H1295" s="7"/>
      <c r="I1295" s="7"/>
      <c r="J1295" s="7"/>
      <c r="K1295" s="7"/>
      <c r="L1295" s="7"/>
      <c r="M1295" s="7"/>
      <c r="N1295" s="7"/>
      <c r="O1295" s="7"/>
      <c r="P1295" s="7"/>
      <c r="Q1295" s="7"/>
      <c r="R1295" s="7"/>
      <c r="S1295" s="7"/>
      <c r="T1295" s="7"/>
      <c r="U1295" s="7"/>
      <c r="V1295" s="7"/>
      <c r="W1295" s="7"/>
      <c r="X1295" s="7"/>
      <c r="Y1295" s="7"/>
      <c r="Z1295" s="7"/>
      <c r="AA1295" s="7"/>
      <c r="AB1295" s="7"/>
    </row>
    <row r="1296" spans="1:28" ht="13.2">
      <c r="A1296" s="7"/>
      <c r="B1296" s="7"/>
      <c r="C1296" s="7"/>
      <c r="D1296" s="7"/>
      <c r="E1296" s="7"/>
      <c r="F1296" s="7"/>
      <c r="G1296" s="7"/>
      <c r="H1296" s="7"/>
      <c r="I1296" s="7"/>
      <c r="J1296" s="7"/>
      <c r="K1296" s="7"/>
      <c r="L1296" s="7"/>
      <c r="M1296" s="7"/>
      <c r="N1296" s="7"/>
      <c r="O1296" s="7"/>
      <c r="P1296" s="7"/>
      <c r="Q1296" s="7"/>
      <c r="R1296" s="7"/>
      <c r="S1296" s="7"/>
      <c r="T1296" s="7"/>
      <c r="U1296" s="7"/>
      <c r="V1296" s="7"/>
      <c r="W1296" s="7"/>
      <c r="X1296" s="7"/>
      <c r="Y1296" s="7"/>
      <c r="Z1296" s="7"/>
      <c r="AA1296" s="7"/>
      <c r="AB1296" s="7"/>
    </row>
    <row r="1297" spans="1:28" ht="13.2">
      <c r="A1297" s="7"/>
      <c r="B1297" s="7"/>
      <c r="C1297" s="7"/>
      <c r="D1297" s="7"/>
      <c r="E1297" s="7"/>
      <c r="F1297" s="7"/>
      <c r="G1297" s="7"/>
      <c r="H1297" s="7"/>
      <c r="I1297" s="7"/>
      <c r="J1297" s="7"/>
      <c r="K1297" s="7"/>
      <c r="L1297" s="7"/>
      <c r="M1297" s="7"/>
      <c r="N1297" s="7"/>
      <c r="O1297" s="7"/>
      <c r="P1297" s="7"/>
      <c r="Q1297" s="7"/>
      <c r="R1297" s="7"/>
      <c r="S1297" s="7"/>
      <c r="T1297" s="7"/>
      <c r="U1297" s="7"/>
      <c r="V1297" s="7"/>
      <c r="W1297" s="7"/>
      <c r="X1297" s="7"/>
      <c r="Y1297" s="7"/>
      <c r="Z1297" s="7"/>
      <c r="AA1297" s="7"/>
      <c r="AB1297" s="7"/>
    </row>
    <row r="1298" spans="1:28" ht="13.2">
      <c r="A1298" s="7"/>
      <c r="B1298" s="7"/>
      <c r="C1298" s="7"/>
      <c r="D1298" s="7"/>
      <c r="E1298" s="7"/>
      <c r="F1298" s="7"/>
      <c r="G1298" s="7"/>
      <c r="H1298" s="7"/>
      <c r="I1298" s="7"/>
      <c r="J1298" s="7"/>
      <c r="K1298" s="7"/>
      <c r="L1298" s="7"/>
      <c r="M1298" s="7"/>
      <c r="N1298" s="7"/>
      <c r="O1298" s="7"/>
      <c r="P1298" s="7"/>
      <c r="Q1298" s="7"/>
      <c r="R1298" s="7"/>
      <c r="S1298" s="7"/>
      <c r="T1298" s="7"/>
      <c r="U1298" s="7"/>
      <c r="V1298" s="7"/>
      <c r="W1298" s="7"/>
      <c r="X1298" s="7"/>
      <c r="Y1298" s="7"/>
      <c r="Z1298" s="7"/>
      <c r="AA1298" s="7"/>
      <c r="AB1298" s="7"/>
    </row>
    <row r="1299" spans="1:28" ht="13.2">
      <c r="A1299" s="7"/>
      <c r="B1299" s="7"/>
      <c r="C1299" s="7"/>
      <c r="D1299" s="7"/>
      <c r="E1299" s="7"/>
      <c r="F1299" s="7"/>
      <c r="G1299" s="7"/>
      <c r="H1299" s="7"/>
      <c r="I1299" s="7"/>
      <c r="J1299" s="7"/>
      <c r="K1299" s="7"/>
      <c r="L1299" s="7"/>
      <c r="M1299" s="7"/>
      <c r="N1299" s="7"/>
      <c r="O1299" s="7"/>
      <c r="P1299" s="7"/>
      <c r="Q1299" s="7"/>
      <c r="R1299" s="7"/>
      <c r="S1299" s="7"/>
      <c r="T1299" s="7"/>
      <c r="U1299" s="7"/>
      <c r="V1299" s="7"/>
      <c r="W1299" s="7"/>
      <c r="X1299" s="7"/>
      <c r="Y1299" s="7"/>
      <c r="Z1299" s="7"/>
      <c r="AA1299" s="7"/>
      <c r="AB1299" s="7"/>
    </row>
    <row r="1300" spans="1:28" ht="13.2">
      <c r="A1300" s="7"/>
      <c r="B1300" s="7"/>
      <c r="C1300" s="7"/>
      <c r="D1300" s="7"/>
      <c r="E1300" s="7"/>
      <c r="F1300" s="7"/>
      <c r="G1300" s="7"/>
      <c r="H1300" s="7"/>
      <c r="I1300" s="7"/>
      <c r="J1300" s="7"/>
      <c r="K1300" s="7"/>
      <c r="L1300" s="7"/>
      <c r="M1300" s="7"/>
      <c r="N1300" s="7"/>
      <c r="O1300" s="7"/>
      <c r="P1300" s="7"/>
      <c r="Q1300" s="7"/>
      <c r="R1300" s="7"/>
      <c r="S1300" s="7"/>
      <c r="T1300" s="7"/>
      <c r="U1300" s="7"/>
      <c r="V1300" s="7"/>
      <c r="W1300" s="7"/>
      <c r="X1300" s="7"/>
      <c r="Y1300" s="7"/>
      <c r="Z1300" s="7"/>
      <c r="AA1300" s="7"/>
      <c r="AB1300" s="7"/>
    </row>
    <row r="1301" spans="1:28" ht="13.2">
      <c r="A1301" s="7"/>
      <c r="B1301" s="7"/>
      <c r="C1301" s="7"/>
      <c r="D1301" s="7"/>
      <c r="E1301" s="7"/>
      <c r="F1301" s="7"/>
      <c r="G1301" s="7"/>
      <c r="H1301" s="7"/>
      <c r="I1301" s="7"/>
      <c r="J1301" s="7"/>
      <c r="K1301" s="7"/>
      <c r="L1301" s="7"/>
      <c r="M1301" s="7"/>
      <c r="N1301" s="7"/>
      <c r="O1301" s="7"/>
      <c r="P1301" s="7"/>
      <c r="Q1301" s="7"/>
      <c r="R1301" s="7"/>
      <c r="S1301" s="7"/>
      <c r="T1301" s="7"/>
      <c r="U1301" s="7"/>
      <c r="V1301" s="7"/>
      <c r="W1301" s="7"/>
      <c r="X1301" s="7"/>
      <c r="Y1301" s="7"/>
      <c r="Z1301" s="7"/>
      <c r="AA1301" s="7"/>
      <c r="AB1301" s="7"/>
    </row>
    <row r="1302" spans="1:28" ht="13.2">
      <c r="A1302" s="7"/>
      <c r="B1302" s="7"/>
      <c r="C1302" s="7"/>
      <c r="D1302" s="7"/>
      <c r="E1302" s="7"/>
      <c r="F1302" s="7"/>
      <c r="G1302" s="7"/>
      <c r="H1302" s="7"/>
      <c r="I1302" s="7"/>
      <c r="J1302" s="7"/>
      <c r="K1302" s="7"/>
      <c r="L1302" s="7"/>
      <c r="M1302" s="7"/>
      <c r="N1302" s="7"/>
      <c r="O1302" s="7"/>
      <c r="P1302" s="7"/>
      <c r="Q1302" s="7"/>
      <c r="R1302" s="7"/>
      <c r="S1302" s="7"/>
      <c r="T1302" s="7"/>
      <c r="U1302" s="7"/>
      <c r="V1302" s="7"/>
      <c r="W1302" s="7"/>
      <c r="X1302" s="7"/>
      <c r="Y1302" s="7"/>
      <c r="Z1302" s="7"/>
      <c r="AA1302" s="7"/>
      <c r="AB1302" s="7"/>
    </row>
    <row r="1303" spans="1:28" ht="13.2">
      <c r="A1303" s="7"/>
      <c r="B1303" s="7"/>
      <c r="C1303" s="7"/>
      <c r="D1303" s="7"/>
      <c r="E1303" s="7"/>
      <c r="F1303" s="7"/>
      <c r="G1303" s="7"/>
      <c r="H1303" s="7"/>
      <c r="I1303" s="7"/>
      <c r="J1303" s="7"/>
      <c r="K1303" s="7"/>
      <c r="L1303" s="7"/>
      <c r="M1303" s="7"/>
      <c r="N1303" s="7"/>
      <c r="O1303" s="7"/>
      <c r="P1303" s="7"/>
      <c r="Q1303" s="7"/>
      <c r="R1303" s="7"/>
      <c r="S1303" s="7"/>
      <c r="T1303" s="7"/>
      <c r="U1303" s="7"/>
      <c r="V1303" s="7"/>
      <c r="W1303" s="7"/>
      <c r="X1303" s="7"/>
      <c r="Y1303" s="7"/>
      <c r="Z1303" s="7"/>
      <c r="AA1303" s="7"/>
      <c r="AB1303" s="7"/>
    </row>
    <row r="1304" spans="1:28" ht="13.2">
      <c r="A1304" s="7"/>
      <c r="B1304" s="7"/>
      <c r="C1304" s="7"/>
      <c r="D1304" s="7"/>
      <c r="E1304" s="7"/>
      <c r="F1304" s="7"/>
      <c r="G1304" s="7"/>
      <c r="H1304" s="7"/>
      <c r="I1304" s="7"/>
      <c r="J1304" s="7"/>
      <c r="K1304" s="7"/>
      <c r="L1304" s="7"/>
      <c r="M1304" s="7"/>
      <c r="N1304" s="7"/>
      <c r="O1304" s="7"/>
      <c r="P1304" s="7"/>
      <c r="Q1304" s="7"/>
      <c r="R1304" s="7"/>
      <c r="S1304" s="7"/>
      <c r="T1304" s="7"/>
      <c r="U1304" s="7"/>
      <c r="V1304" s="7"/>
      <c r="W1304" s="7"/>
      <c r="X1304" s="7"/>
      <c r="Y1304" s="7"/>
      <c r="Z1304" s="7"/>
      <c r="AA1304" s="7"/>
      <c r="AB1304" s="7"/>
    </row>
    <row r="1305" spans="1:28" ht="13.2">
      <c r="A1305" s="7"/>
      <c r="B1305" s="7"/>
      <c r="C1305" s="7"/>
      <c r="D1305" s="7"/>
      <c r="E1305" s="7"/>
      <c r="F1305" s="7"/>
      <c r="G1305" s="7"/>
      <c r="H1305" s="7"/>
      <c r="I1305" s="7"/>
      <c r="J1305" s="7"/>
      <c r="K1305" s="7"/>
      <c r="L1305" s="7"/>
      <c r="M1305" s="7"/>
      <c r="N1305" s="7"/>
      <c r="O1305" s="7"/>
      <c r="P1305" s="7"/>
      <c r="Q1305" s="7"/>
      <c r="R1305" s="7"/>
      <c r="S1305" s="7"/>
      <c r="T1305" s="7"/>
      <c r="U1305" s="7"/>
      <c r="V1305" s="7"/>
      <c r="W1305" s="7"/>
      <c r="X1305" s="7"/>
      <c r="Y1305" s="7"/>
      <c r="Z1305" s="7"/>
      <c r="AA1305" s="7"/>
      <c r="AB1305" s="7"/>
    </row>
    <row r="1306" spans="1:28" ht="13.2">
      <c r="A1306" s="7"/>
      <c r="B1306" s="7"/>
      <c r="C1306" s="7"/>
      <c r="D1306" s="7"/>
      <c r="E1306" s="7"/>
      <c r="F1306" s="7"/>
      <c r="G1306" s="7"/>
      <c r="H1306" s="7"/>
      <c r="I1306" s="7"/>
      <c r="J1306" s="7"/>
      <c r="K1306" s="7"/>
      <c r="L1306" s="7"/>
      <c r="M1306" s="7"/>
      <c r="N1306" s="7"/>
      <c r="O1306" s="7"/>
      <c r="P1306" s="7"/>
      <c r="Q1306" s="7"/>
      <c r="R1306" s="7"/>
      <c r="S1306" s="7"/>
      <c r="T1306" s="7"/>
      <c r="U1306" s="7"/>
      <c r="V1306" s="7"/>
      <c r="W1306" s="7"/>
      <c r="X1306" s="7"/>
      <c r="Y1306" s="7"/>
      <c r="Z1306" s="7"/>
      <c r="AA1306" s="7"/>
      <c r="AB1306" s="7"/>
    </row>
    <row r="1307" spans="1:28" ht="13.2">
      <c r="A1307" s="7"/>
      <c r="B1307" s="7"/>
      <c r="C1307" s="7"/>
      <c r="D1307" s="7"/>
      <c r="E1307" s="7"/>
      <c r="F1307" s="7"/>
      <c r="G1307" s="7"/>
      <c r="H1307" s="7"/>
      <c r="I1307" s="7"/>
      <c r="J1307" s="7"/>
      <c r="K1307" s="7"/>
      <c r="L1307" s="7"/>
      <c r="M1307" s="7"/>
      <c r="N1307" s="7"/>
      <c r="O1307" s="7"/>
      <c r="P1307" s="7"/>
      <c r="Q1307" s="7"/>
      <c r="R1307" s="7"/>
      <c r="S1307" s="7"/>
      <c r="T1307" s="7"/>
      <c r="U1307" s="7"/>
      <c r="V1307" s="7"/>
      <c r="W1307" s="7"/>
      <c r="X1307" s="7"/>
      <c r="Y1307" s="7"/>
      <c r="Z1307" s="7"/>
      <c r="AA1307" s="7"/>
      <c r="AB1307" s="7"/>
    </row>
    <row r="1308" spans="1:28" ht="13.2">
      <c r="A1308" s="7"/>
      <c r="B1308" s="7"/>
      <c r="C1308" s="7"/>
      <c r="D1308" s="7"/>
      <c r="E1308" s="7"/>
      <c r="F1308" s="7"/>
      <c r="G1308" s="7"/>
      <c r="H1308" s="7"/>
      <c r="I1308" s="7"/>
      <c r="J1308" s="7"/>
      <c r="K1308" s="7"/>
      <c r="L1308" s="7"/>
      <c r="M1308" s="7"/>
      <c r="N1308" s="7"/>
      <c r="O1308" s="7"/>
      <c r="P1308" s="7"/>
      <c r="Q1308" s="7"/>
      <c r="R1308" s="7"/>
      <c r="S1308" s="7"/>
      <c r="T1308" s="7"/>
      <c r="U1308" s="7"/>
      <c r="V1308" s="7"/>
      <c r="W1308" s="7"/>
      <c r="X1308" s="7"/>
      <c r="Y1308" s="7"/>
      <c r="Z1308" s="7"/>
      <c r="AA1308" s="7"/>
      <c r="AB1308" s="7"/>
    </row>
    <row r="1309" spans="1:28" ht="13.2">
      <c r="A1309" s="7"/>
      <c r="B1309" s="7"/>
      <c r="C1309" s="7"/>
      <c r="D1309" s="7"/>
      <c r="E1309" s="7"/>
      <c r="F1309" s="7"/>
      <c r="G1309" s="7"/>
      <c r="H1309" s="7"/>
      <c r="I1309" s="7"/>
      <c r="J1309" s="7"/>
      <c r="K1309" s="7"/>
      <c r="L1309" s="7"/>
      <c r="M1309" s="7"/>
      <c r="N1309" s="7"/>
      <c r="O1309" s="7"/>
      <c r="P1309" s="7"/>
      <c r="Q1309" s="7"/>
      <c r="R1309" s="7"/>
      <c r="S1309" s="7"/>
      <c r="T1309" s="7"/>
      <c r="U1309" s="7"/>
      <c r="V1309" s="7"/>
      <c r="W1309" s="7"/>
      <c r="X1309" s="7"/>
      <c r="Y1309" s="7"/>
      <c r="Z1309" s="7"/>
      <c r="AA1309" s="7"/>
      <c r="AB1309" s="7"/>
    </row>
    <row r="1310" spans="1:28" ht="13.2">
      <c r="A1310" s="7"/>
      <c r="B1310" s="7"/>
      <c r="C1310" s="7"/>
      <c r="D1310" s="7"/>
      <c r="E1310" s="7"/>
      <c r="F1310" s="7"/>
      <c r="G1310" s="7"/>
      <c r="H1310" s="7"/>
      <c r="I1310" s="7"/>
      <c r="J1310" s="7"/>
      <c r="K1310" s="7"/>
      <c r="L1310" s="7"/>
      <c r="M1310" s="7"/>
      <c r="N1310" s="7"/>
      <c r="O1310" s="7"/>
      <c r="P1310" s="7"/>
      <c r="Q1310" s="7"/>
      <c r="R1310" s="7"/>
      <c r="S1310" s="7"/>
      <c r="T1310" s="7"/>
      <c r="U1310" s="7"/>
      <c r="V1310" s="7"/>
      <c r="W1310" s="7"/>
      <c r="X1310" s="7"/>
      <c r="Y1310" s="7"/>
      <c r="Z1310" s="7"/>
      <c r="AA1310" s="7"/>
      <c r="AB1310" s="7"/>
    </row>
    <row r="1311" spans="1:28" ht="13.2">
      <c r="A1311" s="7"/>
      <c r="B1311" s="7"/>
      <c r="C1311" s="7"/>
      <c r="D1311" s="7"/>
      <c r="E1311" s="7"/>
      <c r="F1311" s="7"/>
      <c r="G1311" s="7"/>
      <c r="H1311" s="7"/>
      <c r="I1311" s="7"/>
      <c r="J1311" s="7"/>
      <c r="K1311" s="7"/>
      <c r="L1311" s="7"/>
      <c r="M1311" s="7"/>
      <c r="N1311" s="7"/>
      <c r="O1311" s="7"/>
      <c r="P1311" s="7"/>
      <c r="Q1311" s="7"/>
      <c r="R1311" s="7"/>
      <c r="S1311" s="7"/>
      <c r="T1311" s="7"/>
      <c r="U1311" s="7"/>
      <c r="V1311" s="7"/>
      <c r="W1311" s="7"/>
      <c r="X1311" s="7"/>
      <c r="Y1311" s="7"/>
      <c r="Z1311" s="7"/>
      <c r="AA1311" s="7"/>
      <c r="AB1311" s="7"/>
    </row>
    <row r="1312" spans="1:28" ht="13.2">
      <c r="A1312" s="7"/>
      <c r="B1312" s="7"/>
      <c r="C1312" s="7"/>
      <c r="D1312" s="7"/>
      <c r="E1312" s="7"/>
      <c r="F1312" s="7"/>
      <c r="G1312" s="7"/>
      <c r="H1312" s="7"/>
      <c r="I1312" s="7"/>
      <c r="J1312" s="7"/>
      <c r="K1312" s="7"/>
      <c r="L1312" s="7"/>
      <c r="M1312" s="7"/>
      <c r="N1312" s="7"/>
      <c r="O1312" s="7"/>
      <c r="P1312" s="7"/>
      <c r="Q1312" s="7"/>
      <c r="R1312" s="7"/>
      <c r="S1312" s="7"/>
      <c r="T1312" s="7"/>
      <c r="U1312" s="7"/>
      <c r="V1312" s="7"/>
      <c r="W1312" s="7"/>
      <c r="X1312" s="7"/>
      <c r="Y1312" s="7"/>
      <c r="Z1312" s="7"/>
      <c r="AA1312" s="7"/>
      <c r="AB1312" s="7"/>
    </row>
    <row r="1313" spans="1:28" ht="13.2">
      <c r="A1313" s="7"/>
      <c r="B1313" s="7"/>
      <c r="C1313" s="7"/>
      <c r="D1313" s="7"/>
      <c r="E1313" s="7"/>
      <c r="F1313" s="7"/>
      <c r="G1313" s="7"/>
      <c r="H1313" s="7"/>
      <c r="I1313" s="7"/>
      <c r="J1313" s="7"/>
      <c r="K1313" s="7"/>
      <c r="L1313" s="7"/>
      <c r="M1313" s="7"/>
      <c r="N1313" s="7"/>
      <c r="O1313" s="7"/>
      <c r="P1313" s="7"/>
      <c r="Q1313" s="7"/>
      <c r="R1313" s="7"/>
      <c r="S1313" s="7"/>
      <c r="T1313" s="7"/>
      <c r="U1313" s="7"/>
      <c r="V1313" s="7"/>
      <c r="W1313" s="7"/>
      <c r="X1313" s="7"/>
      <c r="Y1313" s="7"/>
      <c r="Z1313" s="7"/>
      <c r="AA1313" s="7"/>
      <c r="AB1313" s="7"/>
    </row>
    <row r="1314" spans="1:28" ht="13.2">
      <c r="A1314" s="7"/>
      <c r="B1314" s="7"/>
      <c r="C1314" s="7"/>
      <c r="D1314" s="7"/>
      <c r="E1314" s="7"/>
      <c r="F1314" s="7"/>
      <c r="G1314" s="7"/>
      <c r="H1314" s="7"/>
      <c r="I1314" s="7"/>
      <c r="J1314" s="7"/>
      <c r="K1314" s="7"/>
      <c r="L1314" s="7"/>
      <c r="M1314" s="7"/>
      <c r="N1314" s="7"/>
      <c r="O1314" s="7"/>
      <c r="P1314" s="7"/>
      <c r="Q1314" s="7"/>
      <c r="R1314" s="7"/>
      <c r="S1314" s="7"/>
      <c r="T1314" s="7"/>
      <c r="U1314" s="7"/>
      <c r="V1314" s="7"/>
      <c r="W1314" s="7"/>
      <c r="X1314" s="7"/>
      <c r="Y1314" s="7"/>
      <c r="Z1314" s="7"/>
      <c r="AA1314" s="7"/>
      <c r="AB1314" s="7"/>
    </row>
    <row r="1315" spans="1:28" ht="13.2">
      <c r="A1315" s="7"/>
      <c r="B1315" s="7"/>
      <c r="C1315" s="7"/>
      <c r="D1315" s="7"/>
      <c r="E1315" s="7"/>
      <c r="F1315" s="7"/>
      <c r="G1315" s="7"/>
      <c r="H1315" s="7"/>
      <c r="I1315" s="7"/>
      <c r="J1315" s="7"/>
      <c r="K1315" s="7"/>
      <c r="L1315" s="7"/>
      <c r="M1315" s="7"/>
      <c r="N1315" s="7"/>
      <c r="O1315" s="7"/>
      <c r="P1315" s="7"/>
      <c r="Q1315" s="7"/>
      <c r="R1315" s="7"/>
      <c r="S1315" s="7"/>
      <c r="T1315" s="7"/>
      <c r="U1315" s="7"/>
      <c r="V1315" s="7"/>
      <c r="W1315" s="7"/>
      <c r="X1315" s="7"/>
      <c r="Y1315" s="7"/>
      <c r="Z1315" s="7"/>
      <c r="AA1315" s="7"/>
      <c r="AB1315" s="7"/>
    </row>
    <row r="1316" spans="1:28" ht="13.2">
      <c r="A1316" s="7"/>
      <c r="B1316" s="7"/>
      <c r="C1316" s="7"/>
      <c r="D1316" s="7"/>
      <c r="E1316" s="7"/>
      <c r="F1316" s="7"/>
      <c r="G1316" s="7"/>
      <c r="H1316" s="7"/>
      <c r="I1316" s="7"/>
      <c r="J1316" s="7"/>
      <c r="K1316" s="7"/>
      <c r="L1316" s="7"/>
      <c r="M1316" s="7"/>
      <c r="N1316" s="7"/>
      <c r="O1316" s="7"/>
      <c r="P1316" s="7"/>
      <c r="Q1316" s="7"/>
      <c r="R1316" s="7"/>
      <c r="S1316" s="7"/>
      <c r="T1316" s="7"/>
      <c r="U1316" s="7"/>
      <c r="V1316" s="7"/>
      <c r="W1316" s="7"/>
      <c r="X1316" s="7"/>
      <c r="Y1316" s="7"/>
      <c r="Z1316" s="7"/>
      <c r="AA1316" s="7"/>
      <c r="AB1316" s="7"/>
    </row>
    <row r="1317" spans="1:28" ht="13.2">
      <c r="A1317" s="7"/>
      <c r="B1317" s="7"/>
      <c r="C1317" s="7"/>
      <c r="D1317" s="7"/>
      <c r="E1317" s="7"/>
      <c r="F1317" s="7"/>
      <c r="G1317" s="7"/>
      <c r="H1317" s="7"/>
      <c r="I1317" s="7"/>
      <c r="J1317" s="7"/>
      <c r="K1317" s="7"/>
      <c r="L1317" s="7"/>
      <c r="M1317" s="7"/>
      <c r="N1317" s="7"/>
      <c r="O1317" s="7"/>
      <c r="P1317" s="7"/>
      <c r="Q1317" s="7"/>
      <c r="R1317" s="7"/>
      <c r="S1317" s="7"/>
      <c r="T1317" s="7"/>
      <c r="U1317" s="7"/>
      <c r="V1317" s="7"/>
      <c r="W1317" s="7"/>
      <c r="X1317" s="7"/>
      <c r="Y1317" s="7"/>
      <c r="Z1317" s="7"/>
      <c r="AA1317" s="7"/>
      <c r="AB1317" s="7"/>
    </row>
    <row r="1318" spans="1:28" ht="13.2">
      <c r="A1318" s="7"/>
      <c r="B1318" s="7"/>
      <c r="C1318" s="7"/>
      <c r="D1318" s="7"/>
      <c r="E1318" s="7"/>
      <c r="F1318" s="7"/>
      <c r="G1318" s="7"/>
      <c r="H1318" s="7"/>
      <c r="I1318" s="7"/>
      <c r="J1318" s="7"/>
      <c r="K1318" s="7"/>
      <c r="L1318" s="7"/>
      <c r="M1318" s="7"/>
      <c r="N1318" s="7"/>
      <c r="O1318" s="7"/>
      <c r="P1318" s="7"/>
      <c r="Q1318" s="7"/>
      <c r="R1318" s="7"/>
      <c r="S1318" s="7"/>
      <c r="T1318" s="7"/>
      <c r="U1318" s="7"/>
      <c r="V1318" s="7"/>
      <c r="W1318" s="7"/>
      <c r="X1318" s="7"/>
      <c r="Y1318" s="7"/>
      <c r="Z1318" s="7"/>
      <c r="AA1318" s="7"/>
      <c r="AB1318" s="7"/>
    </row>
    <row r="1319" spans="1:28" ht="13.2">
      <c r="A1319" s="7"/>
      <c r="B1319" s="7"/>
      <c r="C1319" s="7"/>
      <c r="D1319" s="7"/>
      <c r="E1319" s="7"/>
      <c r="F1319" s="7"/>
      <c r="G1319" s="7"/>
      <c r="H1319" s="7"/>
      <c r="I1319" s="7"/>
      <c r="J1319" s="7"/>
      <c r="K1319" s="7"/>
      <c r="L1319" s="7"/>
      <c r="M1319" s="7"/>
      <c r="N1319" s="7"/>
      <c r="O1319" s="7"/>
      <c r="P1319" s="7"/>
      <c r="Q1319" s="7"/>
      <c r="R1319" s="7"/>
      <c r="S1319" s="7"/>
      <c r="T1319" s="7"/>
      <c r="U1319" s="7"/>
      <c r="V1319" s="7"/>
      <c r="W1319" s="7"/>
      <c r="X1319" s="7"/>
      <c r="Y1319" s="7"/>
      <c r="Z1319" s="7"/>
      <c r="AA1319" s="7"/>
      <c r="AB1319" s="7"/>
    </row>
    <row r="1320" spans="1:28" ht="13.2">
      <c r="A1320" s="7"/>
      <c r="B1320" s="7"/>
      <c r="C1320" s="7"/>
      <c r="D1320" s="7"/>
      <c r="E1320" s="7"/>
      <c r="F1320" s="7"/>
      <c r="G1320" s="7"/>
      <c r="H1320" s="7"/>
      <c r="I1320" s="7"/>
      <c r="J1320" s="7"/>
      <c r="K1320" s="7"/>
      <c r="L1320" s="7"/>
      <c r="M1320" s="7"/>
      <c r="N1320" s="7"/>
      <c r="O1320" s="7"/>
      <c r="P1320" s="7"/>
      <c r="Q1320" s="7"/>
      <c r="R1320" s="7"/>
      <c r="S1320" s="7"/>
      <c r="T1320" s="7"/>
      <c r="U1320" s="7"/>
      <c r="V1320" s="7"/>
      <c r="W1320" s="7"/>
      <c r="X1320" s="7"/>
      <c r="Y1320" s="7"/>
      <c r="Z1320" s="7"/>
      <c r="AA1320" s="7"/>
      <c r="AB1320" s="7"/>
    </row>
    <row r="1321" spans="1:28" ht="13.2">
      <c r="A1321" s="7"/>
      <c r="B1321" s="7"/>
      <c r="C1321" s="7"/>
      <c r="D1321" s="7"/>
      <c r="E1321" s="7"/>
      <c r="F1321" s="7"/>
      <c r="G1321" s="7"/>
      <c r="H1321" s="7"/>
      <c r="I1321" s="7"/>
      <c r="J1321" s="7"/>
      <c r="K1321" s="7"/>
      <c r="L1321" s="7"/>
      <c r="M1321" s="7"/>
      <c r="N1321" s="7"/>
      <c r="O1321" s="7"/>
      <c r="P1321" s="7"/>
      <c r="Q1321" s="7"/>
      <c r="R1321" s="7"/>
      <c r="S1321" s="7"/>
      <c r="T1321" s="7"/>
      <c r="U1321" s="7"/>
      <c r="V1321" s="7"/>
      <c r="W1321" s="7"/>
      <c r="X1321" s="7"/>
      <c r="Y1321" s="7"/>
      <c r="Z1321" s="7"/>
      <c r="AA1321" s="7"/>
      <c r="AB1321" s="7"/>
    </row>
    <row r="1322" spans="1:28" ht="13.2">
      <c r="A1322" s="7"/>
      <c r="B1322" s="7"/>
      <c r="C1322" s="7"/>
      <c r="D1322" s="7"/>
      <c r="E1322" s="7"/>
      <c r="F1322" s="7"/>
      <c r="G1322" s="7"/>
      <c r="H1322" s="7"/>
      <c r="I1322" s="7"/>
      <c r="J1322" s="7"/>
      <c r="K1322" s="7"/>
      <c r="L1322" s="7"/>
      <c r="M1322" s="7"/>
      <c r="N1322" s="7"/>
      <c r="O1322" s="7"/>
      <c r="P1322" s="7"/>
      <c r="Q1322" s="7"/>
      <c r="R1322" s="7"/>
      <c r="S1322" s="7"/>
      <c r="T1322" s="7"/>
      <c r="U1322" s="7"/>
      <c r="V1322" s="7"/>
      <c r="W1322" s="7"/>
      <c r="X1322" s="7"/>
      <c r="Y1322" s="7"/>
      <c r="Z1322" s="7"/>
      <c r="AA1322" s="7"/>
      <c r="AB1322" s="7"/>
    </row>
    <row r="1323" spans="1:28" ht="13.2">
      <c r="A1323" s="7"/>
      <c r="B1323" s="7"/>
      <c r="C1323" s="7"/>
      <c r="D1323" s="7"/>
      <c r="E1323" s="7"/>
      <c r="F1323" s="7"/>
      <c r="G1323" s="7"/>
      <c r="H1323" s="7"/>
      <c r="I1323" s="7"/>
      <c r="J1323" s="7"/>
      <c r="K1323" s="7"/>
      <c r="L1323" s="7"/>
      <c r="M1323" s="7"/>
      <c r="N1323" s="7"/>
      <c r="O1323" s="7"/>
      <c r="P1323" s="7"/>
      <c r="Q1323" s="7"/>
      <c r="R1323" s="7"/>
      <c r="S1323" s="7"/>
      <c r="T1323" s="7"/>
      <c r="U1323" s="7"/>
      <c r="V1323" s="7"/>
      <c r="W1323" s="7"/>
      <c r="X1323" s="7"/>
      <c r="Y1323" s="7"/>
      <c r="Z1323" s="7"/>
      <c r="AA1323" s="7"/>
      <c r="AB1323" s="7"/>
    </row>
    <row r="1324" spans="1:28" ht="13.2">
      <c r="A1324" s="7"/>
      <c r="B1324" s="7"/>
      <c r="C1324" s="7"/>
      <c r="D1324" s="7"/>
      <c r="E1324" s="7"/>
      <c r="F1324" s="7"/>
      <c r="G1324" s="7"/>
      <c r="H1324" s="7"/>
      <c r="I1324" s="7"/>
      <c r="J1324" s="7"/>
      <c r="K1324" s="7"/>
      <c r="L1324" s="7"/>
      <c r="M1324" s="7"/>
      <c r="N1324" s="7"/>
      <c r="O1324" s="7"/>
      <c r="P1324" s="7"/>
      <c r="Q1324" s="7"/>
      <c r="R1324" s="7"/>
      <c r="S1324" s="7"/>
      <c r="T1324" s="7"/>
      <c r="U1324" s="7"/>
      <c r="V1324" s="7"/>
      <c r="W1324" s="7"/>
      <c r="X1324" s="7"/>
      <c r="Y1324" s="7"/>
      <c r="Z1324" s="7"/>
      <c r="AA1324" s="7"/>
      <c r="AB1324" s="7"/>
    </row>
    <row r="1325" spans="1:28" ht="13.2">
      <c r="A1325" s="7"/>
      <c r="B1325" s="7"/>
      <c r="C1325" s="7"/>
      <c r="D1325" s="7"/>
      <c r="E1325" s="7"/>
      <c r="F1325" s="7"/>
      <c r="G1325" s="7"/>
      <c r="H1325" s="7"/>
      <c r="I1325" s="7"/>
      <c r="J1325" s="7"/>
      <c r="K1325" s="7"/>
      <c r="L1325" s="7"/>
      <c r="M1325" s="7"/>
      <c r="N1325" s="7"/>
      <c r="O1325" s="7"/>
      <c r="P1325" s="7"/>
      <c r="Q1325" s="7"/>
      <c r="R1325" s="7"/>
      <c r="S1325" s="7"/>
      <c r="T1325" s="7"/>
      <c r="U1325" s="7"/>
      <c r="V1325" s="7"/>
      <c r="W1325" s="7"/>
      <c r="X1325" s="7"/>
      <c r="Y1325" s="7"/>
      <c r="Z1325" s="7"/>
      <c r="AA1325" s="7"/>
      <c r="AB1325" s="7"/>
    </row>
    <row r="1326" spans="1:28" ht="13.2">
      <c r="A1326" s="7"/>
      <c r="B1326" s="7"/>
      <c r="C1326" s="7"/>
      <c r="D1326" s="7"/>
      <c r="E1326" s="7"/>
      <c r="F1326" s="7"/>
      <c r="G1326" s="7"/>
      <c r="H1326" s="7"/>
      <c r="I1326" s="7"/>
      <c r="J1326" s="7"/>
      <c r="K1326" s="7"/>
      <c r="L1326" s="7"/>
      <c r="M1326" s="7"/>
      <c r="N1326" s="7"/>
      <c r="O1326" s="7"/>
      <c r="P1326" s="7"/>
      <c r="Q1326" s="7"/>
      <c r="R1326" s="7"/>
      <c r="S1326" s="7"/>
      <c r="T1326" s="7"/>
      <c r="U1326" s="7"/>
      <c r="V1326" s="7"/>
      <c r="W1326" s="7"/>
      <c r="X1326" s="7"/>
      <c r="Y1326" s="7"/>
      <c r="Z1326" s="7"/>
      <c r="AA1326" s="7"/>
      <c r="AB1326" s="7"/>
    </row>
    <row r="1327" spans="1:28" ht="13.2">
      <c r="A1327" s="7"/>
      <c r="B1327" s="7"/>
      <c r="C1327" s="7"/>
      <c r="D1327" s="7"/>
      <c r="E1327" s="7"/>
      <c r="F1327" s="7"/>
      <c r="G1327" s="7"/>
      <c r="H1327" s="7"/>
      <c r="I1327" s="7"/>
      <c r="J1327" s="7"/>
      <c r="K1327" s="7"/>
      <c r="L1327" s="7"/>
      <c r="M1327" s="7"/>
      <c r="N1327" s="7"/>
      <c r="O1327" s="7"/>
      <c r="P1327" s="7"/>
      <c r="Q1327" s="7"/>
      <c r="R1327" s="7"/>
      <c r="S1327" s="7"/>
      <c r="T1327" s="7"/>
      <c r="U1327" s="7"/>
      <c r="V1327" s="7"/>
      <c r="W1327" s="7"/>
      <c r="X1327" s="7"/>
      <c r="Y1327" s="7"/>
      <c r="Z1327" s="7"/>
      <c r="AA1327" s="7"/>
      <c r="AB1327" s="7"/>
    </row>
    <row r="1328" spans="1:28" ht="13.2">
      <c r="A1328" s="7"/>
      <c r="B1328" s="7"/>
      <c r="C1328" s="7"/>
      <c r="D1328" s="7"/>
      <c r="E1328" s="7"/>
      <c r="F1328" s="7"/>
      <c r="G1328" s="7"/>
      <c r="H1328" s="7"/>
      <c r="I1328" s="7"/>
      <c r="J1328" s="7"/>
      <c r="K1328" s="7"/>
      <c r="L1328" s="7"/>
      <c r="M1328" s="7"/>
      <c r="N1328" s="7"/>
      <c r="O1328" s="7"/>
      <c r="P1328" s="7"/>
      <c r="Q1328" s="7"/>
      <c r="R1328" s="7"/>
      <c r="S1328" s="7"/>
      <c r="T1328" s="7"/>
      <c r="U1328" s="7"/>
      <c r="V1328" s="7"/>
      <c r="W1328" s="7"/>
      <c r="X1328" s="7"/>
      <c r="Y1328" s="7"/>
      <c r="Z1328" s="7"/>
      <c r="AA1328" s="7"/>
      <c r="AB1328" s="7"/>
    </row>
    <row r="1329" spans="1:28" ht="13.2">
      <c r="A1329" s="7"/>
      <c r="B1329" s="7"/>
      <c r="C1329" s="7"/>
      <c r="D1329" s="7"/>
      <c r="E1329" s="7"/>
      <c r="F1329" s="7"/>
      <c r="G1329" s="7"/>
      <c r="H1329" s="7"/>
      <c r="I1329" s="7"/>
      <c r="J1329" s="7"/>
      <c r="K1329" s="7"/>
      <c r="L1329" s="7"/>
      <c r="M1329" s="7"/>
      <c r="N1329" s="7"/>
      <c r="O1329" s="7"/>
      <c r="P1329" s="7"/>
      <c r="Q1329" s="7"/>
      <c r="R1329" s="7"/>
      <c r="S1329" s="7"/>
      <c r="T1329" s="7"/>
      <c r="U1329" s="7"/>
      <c r="V1329" s="7"/>
      <c r="W1329" s="7"/>
      <c r="X1329" s="7"/>
      <c r="Y1329" s="7"/>
      <c r="Z1329" s="7"/>
      <c r="AA1329" s="7"/>
      <c r="AB1329" s="7"/>
    </row>
    <row r="1330" spans="1:28" ht="13.2">
      <c r="A1330" s="7"/>
      <c r="B1330" s="7"/>
      <c r="C1330" s="7"/>
      <c r="D1330" s="7"/>
      <c r="E1330" s="7"/>
      <c r="F1330" s="7"/>
      <c r="G1330" s="7"/>
      <c r="H1330" s="7"/>
      <c r="I1330" s="7"/>
      <c r="J1330" s="7"/>
      <c r="K1330" s="7"/>
      <c r="L1330" s="7"/>
      <c r="M1330" s="7"/>
      <c r="N1330" s="7"/>
      <c r="O1330" s="7"/>
      <c r="P1330" s="7"/>
      <c r="Q1330" s="7"/>
      <c r="R1330" s="7"/>
      <c r="S1330" s="7"/>
      <c r="T1330" s="7"/>
      <c r="U1330" s="7"/>
      <c r="V1330" s="7"/>
      <c r="W1330" s="7"/>
      <c r="X1330" s="7"/>
      <c r="Y1330" s="7"/>
      <c r="Z1330" s="7"/>
      <c r="AA1330" s="7"/>
      <c r="AB1330" s="7"/>
    </row>
    <row r="1331" spans="1:28" ht="13.2">
      <c r="A1331" s="7"/>
      <c r="B1331" s="7"/>
      <c r="C1331" s="7"/>
      <c r="D1331" s="7"/>
      <c r="E1331" s="7"/>
      <c r="F1331" s="7"/>
      <c r="G1331" s="7"/>
      <c r="H1331" s="7"/>
      <c r="I1331" s="7"/>
      <c r="J1331" s="7"/>
      <c r="K1331" s="7"/>
      <c r="L1331" s="7"/>
      <c r="M1331" s="7"/>
      <c r="N1331" s="7"/>
      <c r="O1331" s="7"/>
      <c r="P1331" s="7"/>
      <c r="Q1331" s="7"/>
      <c r="R1331" s="7"/>
      <c r="S1331" s="7"/>
      <c r="T1331" s="7"/>
      <c r="U1331" s="7"/>
      <c r="V1331" s="7"/>
      <c r="W1331" s="7"/>
      <c r="X1331" s="7"/>
      <c r="Y1331" s="7"/>
      <c r="Z1331" s="7"/>
      <c r="AA1331" s="7"/>
      <c r="AB1331" s="7"/>
    </row>
    <row r="1332" spans="1:28" ht="13.2">
      <c r="A1332" s="7"/>
      <c r="B1332" s="7"/>
      <c r="C1332" s="7"/>
      <c r="D1332" s="7"/>
      <c r="E1332" s="7"/>
      <c r="F1332" s="7"/>
      <c r="G1332" s="7"/>
      <c r="H1332" s="7"/>
      <c r="I1332" s="7"/>
      <c r="J1332" s="7"/>
      <c r="K1332" s="7"/>
      <c r="L1332" s="7"/>
      <c r="M1332" s="7"/>
      <c r="N1332" s="7"/>
      <c r="O1332" s="7"/>
      <c r="P1332" s="7"/>
      <c r="Q1332" s="7"/>
      <c r="R1332" s="7"/>
      <c r="S1332" s="7"/>
      <c r="T1332" s="7"/>
      <c r="U1332" s="7"/>
      <c r="V1332" s="7"/>
      <c r="W1332" s="7"/>
      <c r="X1332" s="7"/>
      <c r="Y1332" s="7"/>
      <c r="Z1332" s="7"/>
      <c r="AA1332" s="7"/>
      <c r="AB1332" s="7"/>
    </row>
    <row r="1333" spans="1:28" ht="13.2">
      <c r="A1333" s="7"/>
      <c r="B1333" s="7"/>
      <c r="C1333" s="7"/>
      <c r="D1333" s="7"/>
      <c r="E1333" s="7"/>
      <c r="F1333" s="7"/>
      <c r="G1333" s="7"/>
      <c r="H1333" s="7"/>
      <c r="I1333" s="7"/>
      <c r="J1333" s="7"/>
      <c r="K1333" s="7"/>
      <c r="L1333" s="7"/>
      <c r="M1333" s="7"/>
      <c r="N1333" s="7"/>
      <c r="O1333" s="7"/>
      <c r="P1333" s="7"/>
      <c r="Q1333" s="7"/>
      <c r="R1333" s="7"/>
      <c r="S1333" s="7"/>
      <c r="T1333" s="7"/>
      <c r="U1333" s="7"/>
      <c r="V1333" s="7"/>
      <c r="W1333" s="7"/>
      <c r="X1333" s="7"/>
      <c r="Y1333" s="7"/>
      <c r="Z1333" s="7"/>
      <c r="AA1333" s="7"/>
      <c r="AB1333" s="7"/>
    </row>
    <row r="1334" spans="1:28" ht="13.2">
      <c r="A1334" s="7"/>
      <c r="B1334" s="7"/>
      <c r="C1334" s="7"/>
      <c r="D1334" s="7"/>
      <c r="E1334" s="7"/>
      <c r="F1334" s="7"/>
      <c r="G1334" s="7"/>
      <c r="H1334" s="7"/>
      <c r="I1334" s="7"/>
      <c r="J1334" s="7"/>
      <c r="K1334" s="7"/>
      <c r="L1334" s="7"/>
      <c r="M1334" s="7"/>
      <c r="N1334" s="7"/>
      <c r="O1334" s="7"/>
      <c r="P1334" s="7"/>
      <c r="Q1334" s="7"/>
      <c r="R1334" s="7"/>
      <c r="S1334" s="7"/>
      <c r="T1334" s="7"/>
      <c r="U1334" s="7"/>
      <c r="V1334" s="7"/>
      <c r="W1334" s="7"/>
      <c r="X1334" s="7"/>
      <c r="Y1334" s="7"/>
      <c r="Z1334" s="7"/>
      <c r="AA1334" s="7"/>
      <c r="AB1334" s="7"/>
    </row>
    <row r="1335" spans="1:28" ht="13.2">
      <c r="A1335" s="7"/>
      <c r="B1335" s="7"/>
      <c r="C1335" s="7"/>
      <c r="D1335" s="7"/>
      <c r="E1335" s="7"/>
      <c r="F1335" s="7"/>
      <c r="G1335" s="7"/>
      <c r="H1335" s="7"/>
      <c r="I1335" s="7"/>
      <c r="J1335" s="7"/>
      <c r="K1335" s="7"/>
      <c r="L1335" s="7"/>
      <c r="M1335" s="7"/>
      <c r="N1335" s="7"/>
      <c r="O1335" s="7"/>
      <c r="P1335" s="7"/>
      <c r="Q1335" s="7"/>
      <c r="R1335" s="7"/>
      <c r="S1335" s="7"/>
      <c r="T1335" s="7"/>
      <c r="U1335" s="7"/>
      <c r="V1335" s="7"/>
      <c r="W1335" s="7"/>
      <c r="X1335" s="7"/>
      <c r="Y1335" s="7"/>
      <c r="Z1335" s="7"/>
      <c r="AA1335" s="7"/>
      <c r="AB1335" s="7"/>
    </row>
    <row r="1336" spans="1:28" ht="13.2">
      <c r="A1336" s="7"/>
      <c r="B1336" s="7"/>
      <c r="C1336" s="7"/>
      <c r="D1336" s="7"/>
      <c r="E1336" s="7"/>
      <c r="F1336" s="7"/>
      <c r="G1336" s="7"/>
      <c r="H1336" s="7"/>
      <c r="I1336" s="7"/>
      <c r="J1336" s="7"/>
      <c r="K1336" s="7"/>
      <c r="L1336" s="7"/>
      <c r="M1336" s="7"/>
      <c r="N1336" s="7"/>
      <c r="O1336" s="7"/>
      <c r="P1336" s="7"/>
      <c r="Q1336" s="7"/>
      <c r="R1336" s="7"/>
      <c r="S1336" s="7"/>
      <c r="T1336" s="7"/>
      <c r="U1336" s="7"/>
      <c r="V1336" s="7"/>
      <c r="W1336" s="7"/>
      <c r="X1336" s="7"/>
      <c r="Y1336" s="7"/>
      <c r="Z1336" s="7"/>
      <c r="AA1336" s="7"/>
      <c r="AB1336" s="7"/>
    </row>
    <row r="1337" spans="1:28" ht="13.2">
      <c r="A1337" s="7"/>
      <c r="B1337" s="7"/>
      <c r="C1337" s="7"/>
      <c r="D1337" s="7"/>
      <c r="E1337" s="7"/>
      <c r="F1337" s="7"/>
      <c r="G1337" s="7"/>
      <c r="H1337" s="7"/>
      <c r="I1337" s="7"/>
      <c r="J1337" s="7"/>
      <c r="K1337" s="7"/>
      <c r="L1337" s="7"/>
      <c r="M1337" s="7"/>
      <c r="N1337" s="7"/>
      <c r="O1337" s="7"/>
      <c r="P1337" s="7"/>
      <c r="Q1337" s="7"/>
      <c r="R1337" s="7"/>
      <c r="S1337" s="7"/>
      <c r="T1337" s="7"/>
      <c r="U1337" s="7"/>
      <c r="V1337" s="7"/>
      <c r="W1337" s="7"/>
      <c r="X1337" s="7"/>
      <c r="Y1337" s="7"/>
      <c r="Z1337" s="7"/>
      <c r="AA1337" s="7"/>
      <c r="AB1337" s="7"/>
    </row>
    <row r="1338" spans="1:28" ht="13.2">
      <c r="A1338" s="7"/>
      <c r="B1338" s="7"/>
      <c r="C1338" s="7"/>
      <c r="D1338" s="7"/>
      <c r="E1338" s="7"/>
      <c r="F1338" s="7"/>
      <c r="G1338" s="7"/>
      <c r="H1338" s="7"/>
      <c r="I1338" s="7"/>
      <c r="J1338" s="7"/>
      <c r="K1338" s="7"/>
      <c r="L1338" s="7"/>
      <c r="M1338" s="7"/>
      <c r="N1338" s="7"/>
      <c r="O1338" s="7"/>
      <c r="P1338" s="7"/>
      <c r="Q1338" s="7"/>
      <c r="R1338" s="7"/>
      <c r="S1338" s="7"/>
      <c r="T1338" s="7"/>
      <c r="U1338" s="7"/>
      <c r="V1338" s="7"/>
      <c r="W1338" s="7"/>
      <c r="X1338" s="7"/>
      <c r="Y1338" s="7"/>
      <c r="Z1338" s="7"/>
      <c r="AA1338" s="7"/>
      <c r="AB1338" s="7"/>
    </row>
    <row r="1339" spans="1:28" ht="13.2">
      <c r="A1339" s="7"/>
      <c r="B1339" s="7"/>
      <c r="C1339" s="7"/>
      <c r="D1339" s="7"/>
      <c r="E1339" s="7"/>
      <c r="F1339" s="7"/>
      <c r="G1339" s="7"/>
      <c r="H1339" s="7"/>
      <c r="I1339" s="7"/>
      <c r="J1339" s="7"/>
      <c r="K1339" s="7"/>
      <c r="L1339" s="7"/>
      <c r="M1339" s="7"/>
      <c r="N1339" s="7"/>
      <c r="O1339" s="7"/>
      <c r="P1339" s="7"/>
      <c r="Q1339" s="7"/>
      <c r="R1339" s="7"/>
      <c r="S1339" s="7"/>
      <c r="T1339" s="7"/>
      <c r="U1339" s="7"/>
      <c r="V1339" s="7"/>
      <c r="W1339" s="7"/>
      <c r="X1339" s="7"/>
      <c r="Y1339" s="7"/>
      <c r="Z1339" s="7"/>
      <c r="AA1339" s="7"/>
      <c r="AB1339" s="7"/>
    </row>
    <row r="1340" spans="1:28" ht="13.2">
      <c r="A1340" s="7"/>
      <c r="B1340" s="7"/>
      <c r="C1340" s="7"/>
      <c r="D1340" s="7"/>
      <c r="E1340" s="7"/>
      <c r="F1340" s="7"/>
      <c r="G1340" s="7"/>
      <c r="H1340" s="7"/>
      <c r="I1340" s="7"/>
      <c r="J1340" s="7"/>
      <c r="K1340" s="7"/>
      <c r="L1340" s="7"/>
      <c r="M1340" s="7"/>
      <c r="N1340" s="7"/>
      <c r="O1340" s="7"/>
      <c r="P1340" s="7"/>
      <c r="Q1340" s="7"/>
      <c r="R1340" s="7"/>
      <c r="S1340" s="7"/>
      <c r="T1340" s="7"/>
      <c r="U1340" s="7"/>
      <c r="V1340" s="7"/>
      <c r="W1340" s="7"/>
      <c r="X1340" s="7"/>
      <c r="Y1340" s="7"/>
      <c r="Z1340" s="7"/>
      <c r="AA1340" s="7"/>
      <c r="AB1340" s="7"/>
    </row>
    <row r="1341" spans="1:28" ht="13.2">
      <c r="A1341" s="7"/>
      <c r="B1341" s="7"/>
      <c r="C1341" s="7"/>
      <c r="D1341" s="7"/>
      <c r="E1341" s="7"/>
      <c r="F1341" s="7"/>
      <c r="G1341" s="7"/>
      <c r="H1341" s="7"/>
      <c r="I1341" s="7"/>
      <c r="J1341" s="7"/>
      <c r="K1341" s="7"/>
      <c r="L1341" s="7"/>
      <c r="M1341" s="7"/>
      <c r="N1341" s="7"/>
      <c r="O1341" s="7"/>
      <c r="P1341" s="7"/>
      <c r="Q1341" s="7"/>
      <c r="R1341" s="7"/>
      <c r="S1341" s="7"/>
      <c r="T1341" s="7"/>
      <c r="U1341" s="7"/>
      <c r="V1341" s="7"/>
      <c r="W1341" s="7"/>
      <c r="X1341" s="7"/>
      <c r="Y1341" s="7"/>
      <c r="Z1341" s="7"/>
      <c r="AA1341" s="7"/>
      <c r="AB1341" s="7"/>
    </row>
    <row r="1342" spans="1:28" ht="13.2">
      <c r="A1342" s="7"/>
      <c r="B1342" s="7"/>
      <c r="C1342" s="7"/>
      <c r="D1342" s="7"/>
      <c r="E1342" s="7"/>
      <c r="F1342" s="7"/>
      <c r="G1342" s="7"/>
      <c r="H1342" s="7"/>
      <c r="I1342" s="7"/>
      <c r="J1342" s="7"/>
      <c r="K1342" s="7"/>
      <c r="L1342" s="7"/>
      <c r="M1342" s="7"/>
      <c r="N1342" s="7"/>
      <c r="O1342" s="7"/>
      <c r="P1342" s="7"/>
      <c r="Q1342" s="7"/>
      <c r="R1342" s="7"/>
      <c r="S1342" s="7"/>
      <c r="T1342" s="7"/>
      <c r="U1342" s="7"/>
      <c r="V1342" s="7"/>
      <c r="W1342" s="7"/>
      <c r="X1342" s="7"/>
      <c r="Y1342" s="7"/>
      <c r="Z1342" s="7"/>
      <c r="AA1342" s="7"/>
      <c r="AB1342" s="7"/>
    </row>
    <row r="1343" spans="1:28" ht="13.2">
      <c r="A1343" s="7"/>
      <c r="B1343" s="7"/>
      <c r="C1343" s="7"/>
      <c r="D1343" s="7"/>
      <c r="E1343" s="7"/>
      <c r="F1343" s="7"/>
      <c r="G1343" s="7"/>
      <c r="H1343" s="7"/>
      <c r="I1343" s="7"/>
      <c r="J1343" s="7"/>
      <c r="K1343" s="7"/>
      <c r="L1343" s="7"/>
      <c r="M1343" s="7"/>
      <c r="N1343" s="7"/>
      <c r="O1343" s="7"/>
      <c r="P1343" s="7"/>
      <c r="Q1343" s="7"/>
      <c r="R1343" s="7"/>
      <c r="S1343" s="7"/>
      <c r="T1343" s="7"/>
      <c r="U1343" s="7"/>
      <c r="V1343" s="7"/>
      <c r="W1343" s="7"/>
      <c r="X1343" s="7"/>
      <c r="Y1343" s="7"/>
      <c r="Z1343" s="7"/>
      <c r="AA1343" s="7"/>
      <c r="AB1343" s="7"/>
    </row>
    <row r="1344" spans="1:28" ht="13.2">
      <c r="A1344" s="7"/>
      <c r="B1344" s="7"/>
      <c r="C1344" s="7"/>
      <c r="D1344" s="7"/>
      <c r="E1344" s="7"/>
      <c r="F1344" s="7"/>
      <c r="G1344" s="7"/>
      <c r="H1344" s="7"/>
      <c r="I1344" s="7"/>
      <c r="J1344" s="7"/>
      <c r="K1344" s="7"/>
      <c r="L1344" s="7"/>
      <c r="M1344" s="7"/>
      <c r="N1344" s="7"/>
      <c r="O1344" s="7"/>
      <c r="P1344" s="7"/>
      <c r="Q1344" s="7"/>
      <c r="R1344" s="7"/>
      <c r="S1344" s="7"/>
      <c r="T1344" s="7"/>
      <c r="U1344" s="7"/>
      <c r="V1344" s="7"/>
      <c r="W1344" s="7"/>
      <c r="X1344" s="7"/>
      <c r="Y1344" s="7"/>
      <c r="Z1344" s="7"/>
      <c r="AA1344" s="7"/>
      <c r="AB1344" s="7"/>
    </row>
    <row r="1345" spans="1:28" ht="13.2">
      <c r="A1345" s="7"/>
      <c r="B1345" s="7"/>
      <c r="C1345" s="7"/>
      <c r="D1345" s="7"/>
      <c r="E1345" s="7"/>
      <c r="F1345" s="7"/>
      <c r="G1345" s="7"/>
      <c r="H1345" s="7"/>
      <c r="I1345" s="7"/>
      <c r="J1345" s="7"/>
      <c r="K1345" s="7"/>
      <c r="L1345" s="7"/>
      <c r="M1345" s="7"/>
      <c r="N1345" s="7"/>
      <c r="O1345" s="7"/>
      <c r="P1345" s="7"/>
      <c r="Q1345" s="7"/>
      <c r="R1345" s="7"/>
      <c r="S1345" s="7"/>
      <c r="T1345" s="7"/>
      <c r="U1345" s="7"/>
      <c r="V1345" s="7"/>
      <c r="W1345" s="7"/>
      <c r="X1345" s="7"/>
      <c r="Y1345" s="7"/>
      <c r="Z1345" s="7"/>
      <c r="AA1345" s="7"/>
      <c r="AB1345" s="7"/>
    </row>
    <row r="1346" spans="1:28" ht="13.2">
      <c r="A1346" s="7"/>
      <c r="B1346" s="7"/>
      <c r="C1346" s="7"/>
      <c r="D1346" s="7"/>
      <c r="E1346" s="7"/>
      <c r="F1346" s="7"/>
      <c r="G1346" s="7"/>
      <c r="H1346" s="7"/>
      <c r="I1346" s="7"/>
      <c r="J1346" s="7"/>
      <c r="K1346" s="7"/>
      <c r="L1346" s="7"/>
      <c r="M1346" s="7"/>
      <c r="N1346" s="7"/>
      <c r="O1346" s="7"/>
      <c r="P1346" s="7"/>
      <c r="Q1346" s="7"/>
      <c r="R1346" s="7"/>
      <c r="S1346" s="7"/>
      <c r="T1346" s="7"/>
      <c r="U1346" s="7"/>
      <c r="V1346" s="7"/>
      <c r="W1346" s="7"/>
      <c r="X1346" s="7"/>
      <c r="Y1346" s="7"/>
      <c r="Z1346" s="7"/>
      <c r="AA1346" s="7"/>
      <c r="AB1346" s="7"/>
    </row>
    <row r="1347" spans="1:28" ht="13.2">
      <c r="A1347" s="7"/>
      <c r="B1347" s="7"/>
      <c r="C1347" s="7"/>
      <c r="D1347" s="7"/>
      <c r="E1347" s="7"/>
      <c r="F1347" s="7"/>
      <c r="G1347" s="7"/>
      <c r="H1347" s="7"/>
      <c r="I1347" s="7"/>
      <c r="J1347" s="7"/>
      <c r="K1347" s="7"/>
      <c r="L1347" s="7"/>
      <c r="M1347" s="7"/>
      <c r="N1347" s="7"/>
      <c r="O1347" s="7"/>
      <c r="P1347" s="7"/>
      <c r="Q1347" s="7"/>
      <c r="R1347" s="7"/>
      <c r="S1347" s="7"/>
      <c r="T1347" s="7"/>
      <c r="U1347" s="7"/>
      <c r="V1347" s="7"/>
      <c r="W1347" s="7"/>
      <c r="X1347" s="7"/>
      <c r="Y1347" s="7"/>
      <c r="Z1347" s="7"/>
      <c r="AA1347" s="7"/>
      <c r="AB1347" s="7"/>
    </row>
    <row r="1348" spans="1:28" ht="13.2">
      <c r="A1348" s="7"/>
      <c r="B1348" s="7"/>
      <c r="C1348" s="7"/>
      <c r="D1348" s="7"/>
      <c r="E1348" s="7"/>
      <c r="F1348" s="7"/>
      <c r="G1348" s="7"/>
      <c r="H1348" s="7"/>
      <c r="I1348" s="7"/>
      <c r="J1348" s="7"/>
      <c r="K1348" s="7"/>
      <c r="L1348" s="7"/>
      <c r="M1348" s="7"/>
      <c r="N1348" s="7"/>
      <c r="O1348" s="7"/>
      <c r="P1348" s="7"/>
      <c r="Q1348" s="7"/>
      <c r="R1348" s="7"/>
      <c r="S1348" s="7"/>
      <c r="T1348" s="7"/>
      <c r="U1348" s="7"/>
      <c r="V1348" s="7"/>
      <c r="W1348" s="7"/>
      <c r="X1348" s="7"/>
      <c r="Y1348" s="7"/>
      <c r="Z1348" s="7"/>
      <c r="AA1348" s="7"/>
      <c r="AB1348" s="7"/>
    </row>
    <row r="1349" spans="1:28" ht="13.2">
      <c r="A1349" s="7"/>
      <c r="B1349" s="7"/>
      <c r="C1349" s="7"/>
      <c r="D1349" s="7"/>
      <c r="E1349" s="7"/>
      <c r="F1349" s="7"/>
      <c r="G1349" s="7"/>
      <c r="H1349" s="7"/>
      <c r="I1349" s="7"/>
      <c r="J1349" s="7"/>
      <c r="K1349" s="7"/>
      <c r="L1349" s="7"/>
      <c r="M1349" s="7"/>
      <c r="N1349" s="7"/>
      <c r="O1349" s="7"/>
      <c r="P1349" s="7"/>
      <c r="Q1349" s="7"/>
      <c r="R1349" s="7"/>
      <c r="S1349" s="7"/>
      <c r="T1349" s="7"/>
      <c r="U1349" s="7"/>
      <c r="V1349" s="7"/>
      <c r="W1349" s="7"/>
      <c r="X1349" s="7"/>
      <c r="Y1349" s="7"/>
      <c r="Z1349" s="7"/>
      <c r="AA1349" s="7"/>
      <c r="AB1349" s="7"/>
    </row>
    <row r="1350" spans="1:28" ht="13.2">
      <c r="A1350" s="7"/>
      <c r="B1350" s="7"/>
      <c r="C1350" s="7"/>
      <c r="D1350" s="7"/>
      <c r="E1350" s="7"/>
      <c r="F1350" s="7"/>
      <c r="G1350" s="7"/>
      <c r="H1350" s="7"/>
      <c r="I1350" s="7"/>
      <c r="J1350" s="7"/>
      <c r="K1350" s="7"/>
      <c r="L1350" s="7"/>
      <c r="M1350" s="7"/>
      <c r="N1350" s="7"/>
      <c r="O1350" s="7"/>
      <c r="P1350" s="7"/>
      <c r="Q1350" s="7"/>
      <c r="R1350" s="7"/>
      <c r="S1350" s="7"/>
      <c r="T1350" s="7"/>
      <c r="U1350" s="7"/>
      <c r="V1350" s="7"/>
      <c r="W1350" s="7"/>
      <c r="X1350" s="7"/>
      <c r="Y1350" s="7"/>
      <c r="Z1350" s="7"/>
      <c r="AA1350" s="7"/>
      <c r="AB1350" s="7"/>
    </row>
    <row r="1351" spans="1:28" ht="13.2">
      <c r="A1351" s="7"/>
      <c r="B1351" s="7"/>
      <c r="C1351" s="7"/>
      <c r="D1351" s="7"/>
      <c r="E1351" s="7"/>
      <c r="F1351" s="7"/>
      <c r="G1351" s="7"/>
      <c r="H1351" s="7"/>
      <c r="I1351" s="7"/>
      <c r="J1351" s="7"/>
      <c r="K1351" s="7"/>
      <c r="L1351" s="7"/>
      <c r="M1351" s="7"/>
      <c r="N1351" s="7"/>
      <c r="O1351" s="7"/>
      <c r="P1351" s="7"/>
      <c r="Q1351" s="7"/>
      <c r="R1351" s="7"/>
      <c r="S1351" s="7"/>
      <c r="T1351" s="7"/>
      <c r="U1351" s="7"/>
      <c r="V1351" s="7"/>
      <c r="W1351" s="7"/>
      <c r="X1351" s="7"/>
      <c r="Y1351" s="7"/>
      <c r="Z1351" s="7"/>
      <c r="AA1351" s="7"/>
      <c r="AB1351" s="7"/>
    </row>
    <row r="1352" spans="1:28" ht="13.2">
      <c r="A1352" s="7"/>
      <c r="B1352" s="7"/>
      <c r="C1352" s="7"/>
      <c r="D1352" s="7"/>
      <c r="E1352" s="7"/>
      <c r="F1352" s="7"/>
      <c r="G1352" s="7"/>
      <c r="H1352" s="7"/>
      <c r="I1352" s="7"/>
      <c r="J1352" s="7"/>
      <c r="K1352" s="7"/>
      <c r="L1352" s="7"/>
      <c r="M1352" s="7"/>
      <c r="N1352" s="7"/>
      <c r="O1352" s="7"/>
      <c r="P1352" s="7"/>
      <c r="Q1352" s="7"/>
      <c r="R1352" s="7"/>
      <c r="S1352" s="7"/>
      <c r="T1352" s="7"/>
      <c r="U1352" s="7"/>
      <c r="V1352" s="7"/>
      <c r="W1352" s="7"/>
      <c r="X1352" s="7"/>
      <c r="Y1352" s="7"/>
      <c r="Z1352" s="7"/>
      <c r="AA1352" s="7"/>
      <c r="AB1352" s="7"/>
    </row>
    <row r="1353" spans="1:28" ht="13.2">
      <c r="A1353" s="7"/>
      <c r="B1353" s="7"/>
      <c r="C1353" s="7"/>
      <c r="D1353" s="7"/>
      <c r="E1353" s="7"/>
      <c r="F1353" s="7"/>
      <c r="G1353" s="7"/>
      <c r="H1353" s="7"/>
      <c r="I1353" s="7"/>
      <c r="J1353" s="7"/>
      <c r="K1353" s="7"/>
      <c r="L1353" s="7"/>
      <c r="M1353" s="7"/>
      <c r="N1353" s="7"/>
      <c r="O1353" s="7"/>
      <c r="P1353" s="7"/>
      <c r="Q1353" s="7"/>
      <c r="R1353" s="7"/>
      <c r="S1353" s="7"/>
      <c r="T1353" s="7"/>
      <c r="U1353" s="7"/>
      <c r="V1353" s="7"/>
      <c r="W1353" s="7"/>
      <c r="X1353" s="7"/>
      <c r="Y1353" s="7"/>
      <c r="Z1353" s="7"/>
      <c r="AA1353" s="7"/>
      <c r="AB1353" s="7"/>
    </row>
    <row r="1354" spans="1:28" ht="13.2">
      <c r="A1354" s="7"/>
      <c r="B1354" s="7"/>
      <c r="C1354" s="7"/>
      <c r="D1354" s="7"/>
      <c r="E1354" s="7"/>
      <c r="F1354" s="7"/>
      <c r="G1354" s="7"/>
      <c r="H1354" s="7"/>
      <c r="I1354" s="7"/>
      <c r="J1354" s="7"/>
      <c r="K1354" s="7"/>
      <c r="L1354" s="7"/>
      <c r="M1354" s="7"/>
      <c r="N1354" s="7"/>
      <c r="O1354" s="7"/>
      <c r="P1354" s="7"/>
      <c r="Q1354" s="7"/>
      <c r="R1354" s="7"/>
      <c r="S1354" s="7"/>
      <c r="T1354" s="7"/>
      <c r="U1354" s="7"/>
      <c r="V1354" s="7"/>
      <c r="W1354" s="7"/>
      <c r="X1354" s="7"/>
      <c r="Y1354" s="7"/>
      <c r="Z1354" s="7"/>
      <c r="AA1354" s="7"/>
      <c r="AB1354" s="7"/>
    </row>
    <row r="1355" spans="1:28" ht="13.2">
      <c r="A1355" s="7"/>
      <c r="B1355" s="7"/>
      <c r="C1355" s="7"/>
      <c r="D1355" s="7"/>
      <c r="E1355" s="7"/>
      <c r="F1355" s="7"/>
      <c r="G1355" s="7"/>
      <c r="H1355" s="7"/>
      <c r="I1355" s="7"/>
      <c r="J1355" s="7"/>
      <c r="K1355" s="7"/>
      <c r="L1355" s="7"/>
      <c r="M1355" s="7"/>
      <c r="N1355" s="7"/>
      <c r="O1355" s="7"/>
      <c r="P1355" s="7"/>
      <c r="Q1355" s="7"/>
      <c r="R1355" s="7"/>
      <c r="S1355" s="7"/>
      <c r="T1355" s="7"/>
      <c r="U1355" s="7"/>
      <c r="V1355" s="7"/>
      <c r="W1355" s="7"/>
      <c r="X1355" s="7"/>
      <c r="Y1355" s="7"/>
      <c r="Z1355" s="7"/>
      <c r="AA1355" s="7"/>
      <c r="AB1355" s="7"/>
    </row>
    <row r="1356" spans="1:28" ht="13.2">
      <c r="A1356" s="7"/>
      <c r="B1356" s="7"/>
      <c r="C1356" s="7"/>
      <c r="D1356" s="7"/>
      <c r="E1356" s="7"/>
      <c r="F1356" s="7"/>
      <c r="G1356" s="7"/>
      <c r="H1356" s="7"/>
      <c r="I1356" s="7"/>
      <c r="J1356" s="7"/>
      <c r="K1356" s="7"/>
      <c r="L1356" s="7"/>
      <c r="M1356" s="7"/>
      <c r="N1356" s="7"/>
      <c r="O1356" s="7"/>
      <c r="P1356" s="7"/>
      <c r="Q1356" s="7"/>
      <c r="R1356" s="7"/>
      <c r="S1356" s="7"/>
      <c r="T1356" s="7"/>
      <c r="U1356" s="7"/>
      <c r="V1356" s="7"/>
      <c r="W1356" s="7"/>
      <c r="X1356" s="7"/>
      <c r="Y1356" s="7"/>
      <c r="Z1356" s="7"/>
      <c r="AA1356" s="7"/>
      <c r="AB1356" s="7"/>
    </row>
    <row r="1357" spans="1:28" ht="13.2">
      <c r="A1357" s="7"/>
      <c r="B1357" s="7"/>
      <c r="C1357" s="7"/>
      <c r="D1357" s="7"/>
      <c r="E1357" s="7"/>
      <c r="F1357" s="7"/>
      <c r="G1357" s="7"/>
      <c r="H1357" s="7"/>
      <c r="I1357" s="7"/>
      <c r="J1357" s="7"/>
      <c r="K1357" s="7"/>
      <c r="L1357" s="7"/>
      <c r="M1357" s="7"/>
      <c r="N1357" s="7"/>
      <c r="O1357" s="7"/>
      <c r="P1357" s="7"/>
      <c r="Q1357" s="7"/>
      <c r="R1357" s="7"/>
      <c r="S1357" s="7"/>
      <c r="T1357" s="7"/>
      <c r="U1357" s="7"/>
      <c r="V1357" s="7"/>
      <c r="W1357" s="7"/>
      <c r="X1357" s="7"/>
      <c r="Y1357" s="7"/>
      <c r="Z1357" s="7"/>
      <c r="AA1357" s="7"/>
      <c r="AB1357" s="7"/>
    </row>
    <row r="1358" spans="1:28" ht="13.2">
      <c r="A1358" s="7"/>
      <c r="B1358" s="7"/>
      <c r="C1358" s="7"/>
      <c r="D1358" s="7"/>
      <c r="E1358" s="7"/>
      <c r="F1358" s="7"/>
      <c r="G1358" s="7"/>
      <c r="H1358" s="7"/>
      <c r="I1358" s="7"/>
      <c r="J1358" s="7"/>
      <c r="K1358" s="7"/>
      <c r="L1358" s="7"/>
      <c r="M1358" s="7"/>
      <c r="N1358" s="7"/>
      <c r="O1358" s="7"/>
      <c r="P1358" s="7"/>
      <c r="Q1358" s="7"/>
      <c r="R1358" s="7"/>
      <c r="S1358" s="7"/>
      <c r="T1358" s="7"/>
      <c r="U1358" s="7"/>
      <c r="V1358" s="7"/>
      <c r="W1358" s="7"/>
      <c r="X1358" s="7"/>
      <c r="Y1358" s="7"/>
      <c r="Z1358" s="7"/>
      <c r="AA1358" s="7"/>
      <c r="AB1358" s="7"/>
    </row>
    <row r="1359" spans="1:28" ht="13.2">
      <c r="A1359" s="7"/>
      <c r="B1359" s="7"/>
      <c r="C1359" s="7"/>
      <c r="D1359" s="7"/>
      <c r="E1359" s="7"/>
      <c r="F1359" s="7"/>
      <c r="G1359" s="7"/>
      <c r="H1359" s="7"/>
      <c r="I1359" s="7"/>
      <c r="J1359" s="7"/>
      <c r="K1359" s="7"/>
      <c r="L1359" s="7"/>
      <c r="M1359" s="7"/>
      <c r="N1359" s="7"/>
      <c r="O1359" s="7"/>
      <c r="P1359" s="7"/>
      <c r="Q1359" s="7"/>
      <c r="R1359" s="7"/>
      <c r="S1359" s="7"/>
      <c r="T1359" s="7"/>
      <c r="U1359" s="7"/>
      <c r="V1359" s="7"/>
      <c r="W1359" s="7"/>
      <c r="X1359" s="7"/>
      <c r="Y1359" s="7"/>
      <c r="Z1359" s="7"/>
      <c r="AA1359" s="7"/>
      <c r="AB1359" s="7"/>
    </row>
    <row r="1360" spans="1:28" ht="13.2">
      <c r="A1360" s="7"/>
      <c r="B1360" s="7"/>
      <c r="C1360" s="7"/>
      <c r="D1360" s="7"/>
      <c r="E1360" s="7"/>
      <c r="F1360" s="7"/>
      <c r="G1360" s="7"/>
      <c r="H1360" s="7"/>
      <c r="I1360" s="7"/>
      <c r="J1360" s="7"/>
      <c r="K1360" s="7"/>
      <c r="L1360" s="7"/>
      <c r="M1360" s="7"/>
      <c r="N1360" s="7"/>
      <c r="O1360" s="7"/>
      <c r="P1360" s="7"/>
      <c r="Q1360" s="7"/>
      <c r="R1360" s="7"/>
      <c r="S1360" s="7"/>
      <c r="T1360" s="7"/>
      <c r="U1360" s="7"/>
      <c r="V1360" s="7"/>
      <c r="W1360" s="7"/>
      <c r="X1360" s="7"/>
      <c r="Y1360" s="7"/>
      <c r="Z1360" s="7"/>
      <c r="AA1360" s="7"/>
      <c r="AB1360" s="7"/>
    </row>
    <row r="1361" spans="1:28" ht="13.2">
      <c r="A1361" s="7"/>
      <c r="B1361" s="7"/>
      <c r="C1361" s="7"/>
      <c r="D1361" s="7"/>
      <c r="E1361" s="7"/>
      <c r="F1361" s="7"/>
      <c r="G1361" s="7"/>
      <c r="H1361" s="7"/>
      <c r="I1361" s="7"/>
      <c r="J1361" s="7"/>
      <c r="K1361" s="7"/>
      <c r="L1361" s="7"/>
      <c r="M1361" s="7"/>
      <c r="N1361" s="7"/>
      <c r="O1361" s="7"/>
      <c r="P1361" s="7"/>
      <c r="Q1361" s="7"/>
      <c r="R1361" s="7"/>
      <c r="S1361" s="7"/>
      <c r="T1361" s="7"/>
      <c r="U1361" s="7"/>
      <c r="V1361" s="7"/>
      <c r="W1361" s="7"/>
      <c r="X1361" s="7"/>
      <c r="Y1361" s="7"/>
      <c r="Z1361" s="7"/>
      <c r="AA1361" s="7"/>
      <c r="AB1361" s="7"/>
    </row>
    <row r="1362" spans="1:28" ht="13.2">
      <c r="A1362" s="7"/>
      <c r="B1362" s="7"/>
      <c r="C1362" s="7"/>
      <c r="D1362" s="7"/>
      <c r="E1362" s="7"/>
      <c r="F1362" s="7"/>
      <c r="G1362" s="7"/>
      <c r="H1362" s="7"/>
      <c r="I1362" s="7"/>
      <c r="J1362" s="7"/>
      <c r="K1362" s="7"/>
      <c r="L1362" s="7"/>
      <c r="M1362" s="7"/>
      <c r="N1362" s="7"/>
      <c r="O1362" s="7"/>
      <c r="P1362" s="7"/>
      <c r="Q1362" s="7"/>
      <c r="R1362" s="7"/>
      <c r="S1362" s="7"/>
      <c r="T1362" s="7"/>
      <c r="U1362" s="7"/>
      <c r="V1362" s="7"/>
      <c r="W1362" s="7"/>
      <c r="X1362" s="7"/>
      <c r="Y1362" s="7"/>
      <c r="Z1362" s="7"/>
      <c r="AA1362" s="7"/>
      <c r="AB1362" s="7"/>
    </row>
    <row r="1363" spans="1:28" ht="13.2">
      <c r="A1363" s="7"/>
      <c r="B1363" s="7"/>
      <c r="C1363" s="7"/>
      <c r="D1363" s="7"/>
      <c r="E1363" s="7"/>
      <c r="F1363" s="7"/>
      <c r="G1363" s="7"/>
      <c r="H1363" s="7"/>
      <c r="I1363" s="7"/>
      <c r="J1363" s="7"/>
      <c r="K1363" s="7"/>
      <c r="L1363" s="7"/>
      <c r="M1363" s="7"/>
      <c r="N1363" s="7"/>
      <c r="O1363" s="7"/>
      <c r="P1363" s="7"/>
      <c r="Q1363" s="7"/>
      <c r="R1363" s="7"/>
      <c r="S1363" s="7"/>
      <c r="T1363" s="7"/>
      <c r="U1363" s="7"/>
      <c r="V1363" s="7"/>
      <c r="W1363" s="7"/>
      <c r="X1363" s="7"/>
      <c r="Y1363" s="7"/>
      <c r="Z1363" s="7"/>
      <c r="AA1363" s="7"/>
      <c r="AB1363" s="7"/>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EB782F52-8130-4B7C-9CD5-0C1C144BE1AD}"/>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362D7-EFCA-4685-993C-B7BC3512C8CC}">
  <dimension ref="A1:AB25"/>
  <sheetViews>
    <sheetView showGridLines="0" zoomScaleNormal="100" workbookViewId="0"/>
  </sheetViews>
  <sheetFormatPr baseColWidth="10" defaultColWidth="11.44140625" defaultRowHeight="13.2"/>
  <cols>
    <col min="1" max="1" width="18.5546875" style="7" customWidth="1"/>
    <col min="2" max="2" width="4.44140625" style="7" customWidth="1"/>
    <col min="3" max="4" width="4.5546875" style="7" customWidth="1"/>
    <col min="5" max="5" width="4.88671875" style="7" customWidth="1"/>
    <col min="6" max="6" width="5.109375" style="7" customWidth="1"/>
    <col min="7" max="7" width="5" style="7" customWidth="1"/>
    <col min="8" max="8" width="4.88671875" style="7" customWidth="1"/>
    <col min="9" max="9" width="5.109375" style="7" customWidth="1"/>
    <col min="10" max="10" width="4.44140625" style="7" customWidth="1"/>
    <col min="11" max="11" width="4.5546875" style="7" customWidth="1"/>
    <col min="12" max="12" width="5.5546875" style="7" customWidth="1"/>
    <col min="13" max="13" width="5.44140625" style="7" customWidth="1"/>
    <col min="14" max="14" width="4.88671875" style="7" customWidth="1"/>
    <col min="15" max="15" width="5" style="7" customWidth="1"/>
    <col min="16" max="16" width="5.88671875" style="7" customWidth="1"/>
    <col min="17" max="18" width="4.88671875" style="7" customWidth="1"/>
    <col min="19" max="19" width="4.44140625" style="7" customWidth="1"/>
    <col min="20" max="20" width="4.5546875" style="7" customWidth="1"/>
    <col min="21" max="21" width="5" style="7" customWidth="1"/>
    <col min="22" max="22" width="5.109375" style="7" bestFit="1" customWidth="1"/>
    <col min="23" max="23" width="5.109375" style="7" customWidth="1"/>
    <col min="24" max="26" width="4.5546875" style="7" customWidth="1"/>
    <col min="27" max="27" width="8.44140625" style="7" bestFit="1" customWidth="1"/>
    <col min="28" max="16384" width="11.44140625" style="7"/>
  </cols>
  <sheetData>
    <row r="1" spans="1:28" s="69" customFormat="1" ht="20.25" customHeight="1">
      <c r="A1" s="1174" t="s">
        <v>1064</v>
      </c>
      <c r="B1" s="68"/>
      <c r="C1" s="68"/>
      <c r="D1" s="68"/>
      <c r="E1" s="68"/>
      <c r="F1" s="68"/>
      <c r="G1" s="68"/>
      <c r="H1" s="68"/>
      <c r="I1" s="68"/>
      <c r="J1" s="68"/>
      <c r="K1" s="68"/>
      <c r="L1" s="68"/>
      <c r="M1" s="68"/>
      <c r="N1" s="68"/>
      <c r="O1" s="68"/>
      <c r="P1" s="68"/>
      <c r="Q1" s="68"/>
      <c r="R1" s="68"/>
      <c r="S1" s="68"/>
      <c r="T1" s="68"/>
      <c r="U1" s="68"/>
      <c r="V1" s="68"/>
      <c r="W1" s="68"/>
      <c r="X1" s="68"/>
      <c r="Y1" s="68"/>
      <c r="Z1" s="68"/>
      <c r="AA1" s="68"/>
    </row>
    <row r="2" spans="1:28" s="71" customFormat="1" ht="24.75" customHeight="1">
      <c r="A2" s="70" t="s">
        <v>62</v>
      </c>
      <c r="B2" s="70"/>
      <c r="C2" s="70"/>
      <c r="D2" s="70"/>
      <c r="E2" s="70"/>
      <c r="F2" s="70"/>
      <c r="G2" s="70"/>
      <c r="H2" s="70"/>
      <c r="I2" s="70"/>
      <c r="J2" s="70"/>
      <c r="K2" s="70"/>
      <c r="L2" s="70"/>
      <c r="M2" s="70"/>
      <c r="N2" s="70"/>
      <c r="O2" s="70"/>
      <c r="P2" s="70"/>
      <c r="Q2" s="70"/>
      <c r="R2" s="70"/>
      <c r="S2" s="70"/>
      <c r="T2" s="70"/>
      <c r="U2" s="70"/>
      <c r="V2" s="70"/>
      <c r="W2" s="70"/>
      <c r="X2" s="70"/>
      <c r="Y2" s="70"/>
      <c r="Z2" s="70"/>
      <c r="AA2" s="70"/>
    </row>
    <row r="3" spans="1:28" s="73" customFormat="1" ht="21" customHeight="1">
      <c r="A3" s="72">
        <v>45199</v>
      </c>
      <c r="B3" s="72"/>
      <c r="C3" s="72"/>
      <c r="D3" s="72"/>
      <c r="E3" s="72"/>
      <c r="F3" s="72"/>
      <c r="G3" s="72"/>
      <c r="H3" s="72"/>
      <c r="I3" s="72"/>
      <c r="J3" s="72"/>
      <c r="K3" s="72"/>
      <c r="L3" s="72"/>
      <c r="M3" s="72"/>
      <c r="N3" s="72"/>
      <c r="O3" s="72"/>
      <c r="P3" s="72"/>
      <c r="Q3" s="72"/>
      <c r="R3" s="72"/>
      <c r="S3" s="72"/>
      <c r="T3" s="72"/>
      <c r="U3" s="72"/>
      <c r="V3" s="72"/>
      <c r="W3" s="72"/>
      <c r="X3" s="72"/>
      <c r="Y3" s="72"/>
      <c r="Z3" s="72"/>
      <c r="AA3" s="72"/>
    </row>
    <row r="4" spans="1:28" s="75" customFormat="1" ht="20.25" customHeight="1">
      <c r="A4" s="74" t="s">
        <v>63</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8" s="76" customFormat="1" ht="8.25" customHeight="1" thickBot="1"/>
    <row r="6" spans="1:28" s="76" customFormat="1" ht="82.5" customHeight="1">
      <c r="A6" s="9" t="s">
        <v>64</v>
      </c>
      <c r="B6" s="10" t="s">
        <v>2</v>
      </c>
      <c r="C6" s="10" t="s">
        <v>3</v>
      </c>
      <c r="D6" s="10" t="s">
        <v>65</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77" t="s">
        <v>66</v>
      </c>
      <c r="AB6" s="78"/>
    </row>
    <row r="7" spans="1:28" s="76" customFormat="1" ht="6" customHeight="1">
      <c r="A7" s="79"/>
      <c r="B7" s="80"/>
      <c r="C7" s="80"/>
      <c r="D7" s="80"/>
      <c r="E7" s="80"/>
      <c r="F7" s="80"/>
      <c r="G7" s="80"/>
      <c r="H7" s="80"/>
      <c r="I7" s="80"/>
      <c r="J7" s="80"/>
      <c r="K7" s="80"/>
      <c r="L7" s="80"/>
      <c r="M7" s="80"/>
      <c r="N7" s="80"/>
      <c r="O7" s="80"/>
      <c r="P7" s="80"/>
      <c r="Q7" s="80"/>
      <c r="R7" s="80"/>
      <c r="S7" s="80"/>
      <c r="T7" s="80"/>
      <c r="U7" s="80"/>
      <c r="V7" s="80"/>
      <c r="W7" s="80"/>
      <c r="X7" s="80"/>
      <c r="Y7" s="80"/>
      <c r="Z7" s="80"/>
      <c r="AA7" s="81"/>
      <c r="AB7" s="78"/>
    </row>
    <row r="8" spans="1:28" s="76" customFormat="1" ht="9.75" customHeight="1">
      <c r="A8" s="82"/>
      <c r="B8" s="83"/>
      <c r="C8" s="83"/>
      <c r="D8" s="83"/>
      <c r="E8" s="83"/>
      <c r="F8" s="83"/>
      <c r="G8" s="83"/>
      <c r="H8" s="83"/>
      <c r="I8" s="83"/>
      <c r="J8" s="83"/>
      <c r="K8" s="83"/>
      <c r="L8" s="83"/>
      <c r="M8" s="83"/>
      <c r="N8" s="83"/>
      <c r="O8" s="83"/>
      <c r="P8" s="83"/>
      <c r="Q8" s="83"/>
      <c r="R8" s="83"/>
      <c r="S8" s="83"/>
      <c r="T8" s="83"/>
      <c r="U8" s="83"/>
      <c r="V8" s="83"/>
      <c r="W8" s="83"/>
      <c r="X8" s="83"/>
      <c r="Y8" s="83"/>
      <c r="Z8" s="83"/>
      <c r="AA8" s="84"/>
      <c r="AB8" s="78"/>
    </row>
    <row r="9" spans="1:28" s="21" customFormat="1" ht="18" customHeight="1">
      <c r="A9" s="85" t="s">
        <v>28</v>
      </c>
      <c r="B9" s="86" t="s">
        <v>67</v>
      </c>
      <c r="C9" s="86">
        <v>2.9379611358109621</v>
      </c>
      <c r="D9" s="86">
        <v>0.17083944256360542</v>
      </c>
      <c r="E9" s="86">
        <v>4.4984039161825331</v>
      </c>
      <c r="F9" s="86">
        <v>0.7820128929978134</v>
      </c>
      <c r="G9" s="86">
        <v>2.2586413198960202</v>
      </c>
      <c r="H9" s="86">
        <v>1.9783973845567331</v>
      </c>
      <c r="I9" s="86">
        <v>1.0450934034335873</v>
      </c>
      <c r="J9" s="86">
        <v>0.16487868832724248</v>
      </c>
      <c r="K9" s="86">
        <v>2.3625073986996226</v>
      </c>
      <c r="L9" s="86">
        <v>3.9688929753665572</v>
      </c>
      <c r="M9" s="86">
        <v>3.047059948882215</v>
      </c>
      <c r="N9" s="86">
        <v>6.0338913821886591</v>
      </c>
      <c r="O9" s="86">
        <v>5.6235019779079831</v>
      </c>
      <c r="P9" s="86">
        <v>44.534080481186663</v>
      </c>
      <c r="Q9" s="86">
        <v>2.6330343687593185</v>
      </c>
      <c r="R9" s="86">
        <v>0.64502526063894783</v>
      </c>
      <c r="S9" s="86">
        <v>0.50264542259795153</v>
      </c>
      <c r="T9" s="86">
        <v>0.42020635311442411</v>
      </c>
      <c r="U9" s="86">
        <v>6.969577271365532</v>
      </c>
      <c r="V9" s="86">
        <v>1.2372478250789949</v>
      </c>
      <c r="W9" s="86">
        <v>2.9625567762135314</v>
      </c>
      <c r="X9" s="86">
        <v>1.4207134090360487</v>
      </c>
      <c r="Y9" s="86">
        <v>1.5567278890624581</v>
      </c>
      <c r="Z9" s="86">
        <v>2.2461030761326004</v>
      </c>
      <c r="AA9" s="87">
        <v>2548419.1090000002</v>
      </c>
      <c r="AB9" s="88"/>
    </row>
    <row r="10" spans="1:28" s="21" customFormat="1" ht="18" customHeight="1">
      <c r="A10" s="21" t="s">
        <v>29</v>
      </c>
      <c r="B10" s="86">
        <v>0.37982499930277064</v>
      </c>
      <c r="C10" s="86">
        <v>2.740156332151928</v>
      </c>
      <c r="D10" s="86" t="s">
        <v>67</v>
      </c>
      <c r="E10" s="86">
        <v>21.603230686332246</v>
      </c>
      <c r="F10" s="86">
        <v>0.79851935676911157</v>
      </c>
      <c r="G10" s="86">
        <v>3.0896695069463487</v>
      </c>
      <c r="H10" s="86">
        <v>3.545531153537318</v>
      </c>
      <c r="I10" s="86">
        <v>1.6045151721364628</v>
      </c>
      <c r="J10" s="86" t="s">
        <v>67</v>
      </c>
      <c r="K10" s="86">
        <v>1.5296403771068157</v>
      </c>
      <c r="L10" s="86">
        <v>3.5778966896418929</v>
      </c>
      <c r="M10" s="86">
        <v>1.4976114725484315</v>
      </c>
      <c r="N10" s="86">
        <v>5.1494523515117869</v>
      </c>
      <c r="O10" s="86">
        <v>4.2597338919390557</v>
      </c>
      <c r="P10" s="86">
        <v>35.403351523483273</v>
      </c>
      <c r="Q10" s="86">
        <v>1.2753716058164035</v>
      </c>
      <c r="R10" s="86" t="s">
        <v>67</v>
      </c>
      <c r="S10" s="86">
        <v>0.67202631336534735</v>
      </c>
      <c r="T10" s="86" t="s">
        <v>67</v>
      </c>
      <c r="U10" s="86">
        <v>6.0681715969779209</v>
      </c>
      <c r="V10" s="86">
        <v>1.9343259458247695</v>
      </c>
      <c r="W10" s="86">
        <v>1.7395659288143839</v>
      </c>
      <c r="X10" s="86">
        <v>1.3674117871184615</v>
      </c>
      <c r="Y10" s="86">
        <v>0.59672184418058527</v>
      </c>
      <c r="Z10" s="86">
        <v>1.167271464494688</v>
      </c>
      <c r="AA10" s="87">
        <v>3897139.216</v>
      </c>
      <c r="AB10" s="88"/>
    </row>
    <row r="11" spans="1:28" s="21" customFormat="1" ht="18" customHeight="1">
      <c r="A11" s="21" t="s">
        <v>30</v>
      </c>
      <c r="B11" s="86">
        <v>2.069759820451317</v>
      </c>
      <c r="C11" s="86">
        <v>2.6851089792987359</v>
      </c>
      <c r="D11" s="86">
        <v>1.7551596058105814</v>
      </c>
      <c r="E11" s="86">
        <v>8.4402201684941396</v>
      </c>
      <c r="F11" s="86">
        <v>1.0665354491681478</v>
      </c>
      <c r="G11" s="86">
        <v>10.390917862253495</v>
      </c>
      <c r="H11" s="86">
        <v>0.66696827360181277</v>
      </c>
      <c r="I11" s="86">
        <v>3.424231911350442</v>
      </c>
      <c r="J11" s="86">
        <v>2.629718960016397</v>
      </c>
      <c r="K11" s="86">
        <v>3.6160107863077031</v>
      </c>
      <c r="L11" s="86">
        <v>0.59225120586058733</v>
      </c>
      <c r="M11" s="86">
        <v>10.942265203829935</v>
      </c>
      <c r="N11" s="86">
        <v>9.146809906978886</v>
      </c>
      <c r="O11" s="86">
        <v>2.1071851112881639</v>
      </c>
      <c r="P11" s="86">
        <v>14.355047474076793</v>
      </c>
      <c r="Q11" s="86">
        <v>0.62257802728946432</v>
      </c>
      <c r="R11" s="86">
        <v>1.3278292128622491</v>
      </c>
      <c r="S11" s="86">
        <v>1.6047002420585834</v>
      </c>
      <c r="T11" s="86">
        <v>3.2350245770304862</v>
      </c>
      <c r="U11" s="86">
        <v>8.215113843549668</v>
      </c>
      <c r="V11" s="86">
        <v>2.7442742127629609</v>
      </c>
      <c r="W11" s="86">
        <v>2.6831504335971417</v>
      </c>
      <c r="X11" s="86">
        <v>2.2094412944064898</v>
      </c>
      <c r="Y11" s="86">
        <v>0.53369030535435136</v>
      </c>
      <c r="Z11" s="86">
        <v>2.9360071323014711</v>
      </c>
      <c r="AA11" s="87">
        <v>2343575.642</v>
      </c>
      <c r="AB11" s="88"/>
    </row>
    <row r="12" spans="1:28" s="21" customFormat="1" ht="18" customHeight="1">
      <c r="A12" s="21" t="s">
        <v>31</v>
      </c>
      <c r="B12" s="86">
        <v>0.24437470132829694</v>
      </c>
      <c r="C12" s="86">
        <v>2.247510899369908</v>
      </c>
      <c r="D12" s="86">
        <v>0.39688901086875489</v>
      </c>
      <c r="E12" s="86">
        <v>2.6309708292290566</v>
      </c>
      <c r="F12" s="86">
        <v>0.96141526654601361</v>
      </c>
      <c r="G12" s="86">
        <v>3.9300733050650321</v>
      </c>
      <c r="H12" s="86">
        <v>0.67245877439450097</v>
      </c>
      <c r="I12" s="86">
        <v>1.0873333237806073</v>
      </c>
      <c r="J12" s="86">
        <v>0.17800819439065901</v>
      </c>
      <c r="K12" s="86">
        <v>2.0015575069065927</v>
      </c>
      <c r="L12" s="86">
        <v>3.3451746687450892</v>
      </c>
      <c r="M12" s="86">
        <v>2.8132285669834651</v>
      </c>
      <c r="N12" s="86">
        <v>5.713038345309883</v>
      </c>
      <c r="O12" s="86">
        <v>5.2973713964841878</v>
      </c>
      <c r="P12" s="86">
        <v>43.9273896747926</v>
      </c>
      <c r="Q12" s="86">
        <v>4.8332924583270831</v>
      </c>
      <c r="R12" s="86">
        <v>1.3015137489379456</v>
      </c>
      <c r="S12" s="86">
        <v>0.48548063442070816</v>
      </c>
      <c r="T12" s="86">
        <v>0.59454477347353341</v>
      </c>
      <c r="U12" s="86">
        <v>8.9491446960193013</v>
      </c>
      <c r="V12" s="86">
        <v>0.70958204521879642</v>
      </c>
      <c r="W12" s="86">
        <v>4.2481935522907648</v>
      </c>
      <c r="X12" s="86">
        <v>0.42861793812474236</v>
      </c>
      <c r="Y12" s="86">
        <v>1.3240967311409515</v>
      </c>
      <c r="Z12" s="86">
        <v>1.6787389578515264</v>
      </c>
      <c r="AA12" s="87">
        <v>1244321.93</v>
      </c>
      <c r="AB12" s="88"/>
    </row>
    <row r="13" spans="1:28" s="21" customFormat="1" ht="18" customHeight="1">
      <c r="A13" s="21" t="s">
        <v>32</v>
      </c>
      <c r="B13" s="86" t="s">
        <v>67</v>
      </c>
      <c r="C13" s="86" t="s">
        <v>67</v>
      </c>
      <c r="D13" s="86" t="s">
        <v>67</v>
      </c>
      <c r="E13" s="86" t="s">
        <v>67</v>
      </c>
      <c r="F13" s="86" t="s">
        <v>67</v>
      </c>
      <c r="G13" s="86" t="s">
        <v>67</v>
      </c>
      <c r="H13" s="86">
        <v>1.9786112038752985</v>
      </c>
      <c r="I13" s="86" t="s">
        <v>67</v>
      </c>
      <c r="J13" s="86" t="s">
        <v>67</v>
      </c>
      <c r="K13" s="86" t="s">
        <v>67</v>
      </c>
      <c r="L13" s="86">
        <v>8.9374242996697308</v>
      </c>
      <c r="M13" s="86">
        <v>16.279148120450294</v>
      </c>
      <c r="N13" s="86">
        <v>3.9896894905941949</v>
      </c>
      <c r="O13" s="86">
        <v>5.6296681631132151</v>
      </c>
      <c r="P13" s="86">
        <v>56.028939646353685</v>
      </c>
      <c r="Q13" s="86" t="s">
        <v>67</v>
      </c>
      <c r="R13" s="86" t="s">
        <v>67</v>
      </c>
      <c r="S13" s="86" t="s">
        <v>67</v>
      </c>
      <c r="T13" s="86">
        <v>1.2421962845012089</v>
      </c>
      <c r="U13" s="86">
        <v>5.9143227914423813</v>
      </c>
      <c r="V13" s="86" t="s">
        <v>67</v>
      </c>
      <c r="W13" s="86" t="s">
        <v>67</v>
      </c>
      <c r="X13" s="86" t="s">
        <v>67</v>
      </c>
      <c r="Y13" s="86" t="s">
        <v>67</v>
      </c>
      <c r="Z13" s="86" t="s">
        <v>67</v>
      </c>
      <c r="AA13" s="87">
        <v>326607.723</v>
      </c>
      <c r="AB13" s="88"/>
    </row>
    <row r="14" spans="1:28" s="21" customFormat="1" ht="18" customHeight="1">
      <c r="A14" s="89" t="s">
        <v>33</v>
      </c>
      <c r="B14" s="86" t="s">
        <v>67</v>
      </c>
      <c r="C14" s="86">
        <v>1.6628745330490635</v>
      </c>
      <c r="D14" s="86" t="s">
        <v>67</v>
      </c>
      <c r="E14" s="86">
        <v>2.8682901635458853</v>
      </c>
      <c r="F14" s="86" t="s">
        <v>67</v>
      </c>
      <c r="G14" s="86">
        <v>1.8425861129809045</v>
      </c>
      <c r="H14" s="86">
        <v>2.5075381863659016</v>
      </c>
      <c r="I14" s="86">
        <v>1.9225708560852803</v>
      </c>
      <c r="J14" s="86" t="s">
        <v>67</v>
      </c>
      <c r="K14" s="86">
        <v>1.4755004465941151</v>
      </c>
      <c r="L14" s="86">
        <v>2.9664048685127704</v>
      </c>
      <c r="M14" s="86">
        <v>2.4116138492754784</v>
      </c>
      <c r="N14" s="86">
        <v>5.3209640458250167</v>
      </c>
      <c r="O14" s="86">
        <v>4.0688007534513773</v>
      </c>
      <c r="P14" s="86">
        <v>61.972784709910911</v>
      </c>
      <c r="Q14" s="86" t="s">
        <v>67</v>
      </c>
      <c r="R14" s="86" t="s">
        <v>67</v>
      </c>
      <c r="S14" s="86">
        <v>0.69554154414445968</v>
      </c>
      <c r="T14" s="86" t="s">
        <v>67</v>
      </c>
      <c r="U14" s="86">
        <v>6.23193573012201</v>
      </c>
      <c r="V14" s="86">
        <v>1.3159125820868427</v>
      </c>
      <c r="W14" s="86">
        <v>0.43880627723498816</v>
      </c>
      <c r="X14" s="86">
        <v>0.9168945586214694</v>
      </c>
      <c r="Y14" s="86">
        <v>0.25635569693757027</v>
      </c>
      <c r="Z14" s="86">
        <v>1.1246250852559587</v>
      </c>
      <c r="AA14" s="87">
        <v>1705877.83</v>
      </c>
      <c r="AB14" s="88"/>
    </row>
    <row r="15" spans="1:28" s="21" customFormat="1" ht="18" customHeight="1">
      <c r="A15" s="21" t="s">
        <v>34</v>
      </c>
      <c r="B15" s="86" t="s">
        <v>67</v>
      </c>
      <c r="C15" s="86" t="s">
        <v>67</v>
      </c>
      <c r="D15" s="86" t="s">
        <v>67</v>
      </c>
      <c r="E15" s="86" t="s">
        <v>67</v>
      </c>
      <c r="F15" s="86" t="s">
        <v>67</v>
      </c>
      <c r="G15" s="86" t="s">
        <v>67</v>
      </c>
      <c r="H15" s="86" t="s">
        <v>67</v>
      </c>
      <c r="I15" s="86" t="s">
        <v>67</v>
      </c>
      <c r="J15" s="86" t="s">
        <v>67</v>
      </c>
      <c r="K15" s="86" t="s">
        <v>67</v>
      </c>
      <c r="L15" s="86" t="s">
        <v>67</v>
      </c>
      <c r="M15" s="86" t="s">
        <v>67</v>
      </c>
      <c r="N15" s="86" t="s">
        <v>67</v>
      </c>
      <c r="O15" s="86" t="s">
        <v>67</v>
      </c>
      <c r="P15" s="86">
        <v>100</v>
      </c>
      <c r="Q15" s="86" t="s">
        <v>67</v>
      </c>
      <c r="R15" s="86" t="s">
        <v>67</v>
      </c>
      <c r="S15" s="86" t="s">
        <v>67</v>
      </c>
      <c r="T15" s="86" t="s">
        <v>67</v>
      </c>
      <c r="U15" s="86" t="s">
        <v>67</v>
      </c>
      <c r="V15" s="86" t="s">
        <v>67</v>
      </c>
      <c r="W15" s="86" t="s">
        <v>67</v>
      </c>
      <c r="X15" s="86" t="s">
        <v>67</v>
      </c>
      <c r="Y15" s="86" t="s">
        <v>67</v>
      </c>
      <c r="Z15" s="86" t="s">
        <v>67</v>
      </c>
      <c r="AA15" s="87">
        <v>1341055.8419999999</v>
      </c>
      <c r="AB15" s="88"/>
    </row>
    <row r="16" spans="1:28" s="21" customFormat="1" ht="18" customHeight="1">
      <c r="A16" s="21" t="s">
        <v>35</v>
      </c>
      <c r="B16" s="86" t="s">
        <v>67</v>
      </c>
      <c r="C16" s="86" t="s">
        <v>67</v>
      </c>
      <c r="D16" s="86">
        <v>4.0092253267172966</v>
      </c>
      <c r="E16" s="86">
        <v>5.0059008271332317</v>
      </c>
      <c r="F16" s="86">
        <v>6.3391991585630398</v>
      </c>
      <c r="G16" s="86" t="s">
        <v>67</v>
      </c>
      <c r="H16" s="86">
        <v>6.4860211845974503</v>
      </c>
      <c r="I16" s="86">
        <v>2.0496027453204801</v>
      </c>
      <c r="J16" s="86">
        <v>1.1206503428147023</v>
      </c>
      <c r="K16" s="86">
        <v>5.1561385218780762</v>
      </c>
      <c r="L16" s="86">
        <v>4.1055633376115885</v>
      </c>
      <c r="M16" s="86">
        <v>5.2300509523962102</v>
      </c>
      <c r="N16" s="86">
        <v>4.2711812208152802</v>
      </c>
      <c r="O16" s="86" t="s">
        <v>67</v>
      </c>
      <c r="P16" s="86">
        <v>56.226466382152637</v>
      </c>
      <c r="Q16" s="86" t="s">
        <v>67</v>
      </c>
      <c r="R16" s="86" t="s">
        <v>67</v>
      </c>
      <c r="S16" s="86" t="s">
        <v>67</v>
      </c>
      <c r="T16" s="86" t="s">
        <v>67</v>
      </c>
      <c r="U16" s="86" t="s">
        <v>67</v>
      </c>
      <c r="V16" s="86" t="s">
        <v>67</v>
      </c>
      <c r="W16" s="86" t="s">
        <v>67</v>
      </c>
      <c r="X16" s="86" t="s">
        <v>67</v>
      </c>
      <c r="Y16" s="86" t="s">
        <v>67</v>
      </c>
      <c r="Z16" s="86" t="s">
        <v>67</v>
      </c>
      <c r="AA16" s="87">
        <v>630213.34400000004</v>
      </c>
      <c r="AB16" s="88"/>
    </row>
    <row r="17" spans="1:28" s="21" customFormat="1" ht="18" customHeight="1">
      <c r="A17" s="21" t="s">
        <v>36</v>
      </c>
      <c r="B17" s="86" t="s">
        <v>67</v>
      </c>
      <c r="C17" s="86">
        <v>1.0279421158592825</v>
      </c>
      <c r="D17" s="86">
        <v>8.1562709278910983</v>
      </c>
      <c r="E17" s="86">
        <v>6.6189897603810204</v>
      </c>
      <c r="F17" s="86">
        <v>2.5784782854234329</v>
      </c>
      <c r="G17" s="86">
        <v>13.145201476252991</v>
      </c>
      <c r="H17" s="86" t="s">
        <v>67</v>
      </c>
      <c r="I17" s="86">
        <v>37.0978155894745</v>
      </c>
      <c r="J17" s="86">
        <v>0.60461125338691568</v>
      </c>
      <c r="K17" s="86" t="s">
        <v>67</v>
      </c>
      <c r="L17" s="86">
        <v>2.7535172638375847</v>
      </c>
      <c r="M17" s="86">
        <v>1.0270839770826214</v>
      </c>
      <c r="N17" s="86">
        <v>3.1960769401186599</v>
      </c>
      <c r="O17" s="86">
        <v>0.65137802144554069</v>
      </c>
      <c r="P17" s="86">
        <v>5.7361898958930242</v>
      </c>
      <c r="Q17" s="86" t="s">
        <v>67</v>
      </c>
      <c r="R17" s="86" t="s">
        <v>67</v>
      </c>
      <c r="S17" s="86">
        <v>2.6525088595330799</v>
      </c>
      <c r="T17" s="86" t="s">
        <v>67</v>
      </c>
      <c r="U17" s="86" t="s">
        <v>67</v>
      </c>
      <c r="V17" s="86">
        <v>10.600690955263548</v>
      </c>
      <c r="W17" s="86" t="s">
        <v>67</v>
      </c>
      <c r="X17" s="86">
        <v>4.1532446781566996</v>
      </c>
      <c r="Y17" s="86" t="s">
        <v>67</v>
      </c>
      <c r="Z17" s="86" t="s">
        <v>67</v>
      </c>
      <c r="AA17" s="87">
        <v>473466.54300000001</v>
      </c>
      <c r="AB17" s="88"/>
    </row>
    <row r="18" spans="1:28" s="93" customFormat="1" ht="30.75" customHeight="1" thickBot="1">
      <c r="A18" s="90" t="s">
        <v>37</v>
      </c>
      <c r="B18" s="91">
        <v>0.45724608976913689</v>
      </c>
      <c r="C18" s="91">
        <v>2.10732185154348</v>
      </c>
      <c r="D18" s="91">
        <v>0.78776242204209534</v>
      </c>
      <c r="E18" s="91">
        <v>8.9513598709217082</v>
      </c>
      <c r="F18" s="91">
        <v>0.96594564313544651</v>
      </c>
      <c r="G18" s="91">
        <v>3.8872103971571645</v>
      </c>
      <c r="H18" s="91">
        <v>2.0860791144749373</v>
      </c>
      <c r="I18" s="91">
        <v>2.7862398288696708</v>
      </c>
      <c r="J18" s="91">
        <v>0.53733789979726765</v>
      </c>
      <c r="K18" s="91">
        <v>1.9787738122624803</v>
      </c>
      <c r="L18" s="91">
        <v>2.8585060909513325</v>
      </c>
      <c r="M18" s="91">
        <v>3.8564241771559016</v>
      </c>
      <c r="N18" s="91">
        <v>5.4149840514483136</v>
      </c>
      <c r="O18" s="91">
        <v>3.5525409437543933</v>
      </c>
      <c r="P18" s="91">
        <v>43.832473760802969</v>
      </c>
      <c r="Q18" s="91">
        <v>1.3199663987921455</v>
      </c>
      <c r="R18" s="91">
        <v>0.43934303832671595</v>
      </c>
      <c r="S18" s="91">
        <v>0.73788044954204413</v>
      </c>
      <c r="T18" s="91">
        <v>0.67522022433106188</v>
      </c>
      <c r="U18" s="91">
        <v>5.8137090750036045</v>
      </c>
      <c r="V18" s="91">
        <v>1.7414476587330054</v>
      </c>
      <c r="W18" s="91">
        <v>1.836716706686236</v>
      </c>
      <c r="X18" s="91">
        <v>1.2536583286634495</v>
      </c>
      <c r="Y18" s="91">
        <v>0.66353628994891167</v>
      </c>
      <c r="Z18" s="91">
        <v>1.4583158758865253</v>
      </c>
      <c r="AA18" s="92">
        <v>14510677.179</v>
      </c>
    </row>
    <row r="19" spans="1:28" ht="8.25" customHeight="1">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6"/>
      <c r="AB19" s="94"/>
    </row>
    <row r="20" spans="1:28" ht="13.8">
      <c r="A20" s="26" t="s">
        <v>68</v>
      </c>
      <c r="B20" s="26"/>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94"/>
    </row>
    <row r="21" spans="1:28" ht="13.95" customHeight="1">
      <c r="A21" s="89" t="s">
        <v>69</v>
      </c>
      <c r="B21" s="95"/>
      <c r="C21" s="95"/>
      <c r="D21" s="95"/>
      <c r="E21" s="95"/>
      <c r="F21" s="95"/>
      <c r="G21" s="95"/>
      <c r="H21" s="95"/>
      <c r="I21" s="95"/>
      <c r="J21" s="95"/>
      <c r="K21" s="95"/>
      <c r="L21" s="95"/>
      <c r="M21" s="95"/>
      <c r="N21" s="95"/>
      <c r="O21" s="95"/>
      <c r="P21" s="95"/>
      <c r="Q21" s="15"/>
      <c r="R21" s="15"/>
      <c r="S21" s="15"/>
      <c r="T21" s="15"/>
      <c r="U21" s="15"/>
      <c r="V21" s="15"/>
      <c r="W21" s="15"/>
      <c r="X21" s="15"/>
      <c r="Y21" s="15"/>
      <c r="Z21" s="15"/>
      <c r="AA21" s="15"/>
      <c r="AB21" s="94"/>
    </row>
    <row r="22" spans="1:28" ht="13.8">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row>
    <row r="23" spans="1:28" ht="13.8">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row>
    <row r="24" spans="1:28" ht="13.8">
      <c r="A24" s="94"/>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row>
    <row r="25" spans="1:28" ht="13.8">
      <c r="A25" s="94"/>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row>
  </sheetData>
  <mergeCells count="3">
    <mergeCell ref="A2:AA2"/>
    <mergeCell ref="A3:AA3"/>
    <mergeCell ref="A4:AA4"/>
  </mergeCells>
  <hyperlinks>
    <hyperlink ref="A1" location="Índice!A1" display="Volver al Índice" xr:uid="{07E30188-34DF-495A-A3A6-25C549F3A7D0}"/>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59E0A-7539-4870-8BF3-6F43A49DE3C0}">
  <dimension ref="A1:AC22"/>
  <sheetViews>
    <sheetView showGridLines="0" workbookViewId="0"/>
  </sheetViews>
  <sheetFormatPr baseColWidth="10" defaultColWidth="11.44140625" defaultRowHeight="13.2"/>
  <cols>
    <col min="1" max="1" width="22.5546875" style="7" customWidth="1"/>
    <col min="2" max="2" width="5.44140625" style="7" customWidth="1"/>
    <col min="3" max="4" width="4.5546875" style="7" customWidth="1"/>
    <col min="5" max="5" width="5.88671875" style="7" customWidth="1"/>
    <col min="6" max="6" width="4.5546875" style="7" customWidth="1"/>
    <col min="7" max="7" width="7.44140625" style="7" customWidth="1"/>
    <col min="8" max="8" width="4.5546875" style="7" customWidth="1"/>
    <col min="9" max="9" width="5" style="7" customWidth="1"/>
    <col min="10" max="12" width="4.5546875" style="7" customWidth="1"/>
    <col min="13" max="14" width="5.5546875" style="7" bestFit="1" customWidth="1"/>
    <col min="15" max="15" width="4.5546875" style="7" customWidth="1"/>
    <col min="16" max="16" width="5.88671875" style="7" customWidth="1"/>
    <col min="17" max="26" width="4.5546875" style="7" customWidth="1"/>
    <col min="27" max="27" width="9.109375" style="7" bestFit="1" customWidth="1"/>
    <col min="28" max="28" width="11.44140625" style="7"/>
    <col min="29" max="29" width="12.109375" style="7" bestFit="1" customWidth="1"/>
    <col min="30" max="16384" width="11.44140625" style="7"/>
  </cols>
  <sheetData>
    <row r="1" spans="1:29" s="1" customFormat="1" ht="18" customHeight="1">
      <c r="A1" s="1174" t="s">
        <v>1064</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row>
    <row r="2" spans="1:29" s="358" customFormat="1" ht="28.2">
      <c r="A2" s="357" t="s">
        <v>412</v>
      </c>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row>
    <row r="3" spans="1:29" s="359" customFormat="1" ht="18" customHeight="1">
      <c r="A3" s="99">
        <v>45199</v>
      </c>
      <c r="B3" s="99"/>
      <c r="C3" s="99"/>
      <c r="D3" s="99"/>
      <c r="E3" s="99"/>
      <c r="F3" s="99"/>
      <c r="G3" s="99"/>
      <c r="H3" s="99"/>
      <c r="I3" s="99"/>
      <c r="J3" s="99"/>
      <c r="K3" s="99"/>
      <c r="L3" s="99"/>
      <c r="M3" s="99"/>
      <c r="N3" s="99"/>
      <c r="O3" s="99"/>
      <c r="P3" s="99"/>
      <c r="Q3" s="99"/>
      <c r="R3" s="99"/>
      <c r="S3" s="99"/>
      <c r="T3" s="99"/>
      <c r="U3" s="99"/>
      <c r="V3" s="99"/>
      <c r="W3" s="99"/>
      <c r="X3" s="99"/>
      <c r="Y3" s="99"/>
      <c r="Z3" s="99"/>
      <c r="AA3" s="99"/>
    </row>
    <row r="4" spans="1:29" s="360" customFormat="1" ht="18" customHeight="1">
      <c r="A4" s="199" t="s">
        <v>63</v>
      </c>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row>
    <row r="5" spans="1:29" ht="7.5" customHeight="1" thickBot="1"/>
    <row r="6" spans="1:29" ht="102" customHeight="1">
      <c r="A6" s="9" t="s">
        <v>64</v>
      </c>
      <c r="B6" s="361" t="s">
        <v>2</v>
      </c>
      <c r="C6" s="361" t="s">
        <v>3</v>
      </c>
      <c r="D6" s="361" t="s">
        <v>4</v>
      </c>
      <c r="E6" s="361" t="s">
        <v>5</v>
      </c>
      <c r="F6" s="361" t="s">
        <v>6</v>
      </c>
      <c r="G6" s="361" t="s">
        <v>7</v>
      </c>
      <c r="H6" s="361" t="s">
        <v>8</v>
      </c>
      <c r="I6" s="361" t="s">
        <v>9</v>
      </c>
      <c r="J6" s="361" t="s">
        <v>10</v>
      </c>
      <c r="K6" s="361" t="s">
        <v>11</v>
      </c>
      <c r="L6" s="361" t="s">
        <v>12</v>
      </c>
      <c r="M6" s="361" t="s">
        <v>13</v>
      </c>
      <c r="N6" s="361" t="s">
        <v>14</v>
      </c>
      <c r="O6" s="361" t="s">
        <v>15</v>
      </c>
      <c r="P6" s="361" t="s">
        <v>16</v>
      </c>
      <c r="Q6" s="361" t="s">
        <v>17</v>
      </c>
      <c r="R6" s="361" t="s">
        <v>18</v>
      </c>
      <c r="S6" s="361" t="s">
        <v>19</v>
      </c>
      <c r="T6" s="361" t="s">
        <v>20</v>
      </c>
      <c r="U6" s="361" t="s">
        <v>21</v>
      </c>
      <c r="V6" s="361" t="s">
        <v>22</v>
      </c>
      <c r="W6" s="361" t="s">
        <v>23</v>
      </c>
      <c r="X6" s="361" t="s">
        <v>24</v>
      </c>
      <c r="Y6" s="361" t="s">
        <v>25</v>
      </c>
      <c r="Z6" s="361" t="s">
        <v>26</v>
      </c>
      <c r="AA6" s="362" t="s">
        <v>413</v>
      </c>
    </row>
    <row r="7" spans="1:29" ht="4.5" customHeight="1">
      <c r="A7" s="363"/>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5"/>
    </row>
    <row r="8" spans="1:29" ht="7.5" customHeight="1">
      <c r="A8" s="82"/>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7"/>
    </row>
    <row r="9" spans="1:29" s="21" customFormat="1" ht="20.100000000000001" customHeight="1">
      <c r="A9" s="85" t="s">
        <v>28</v>
      </c>
      <c r="B9" s="368" t="s">
        <v>67</v>
      </c>
      <c r="C9" s="368">
        <v>0.68398315430579271</v>
      </c>
      <c r="D9" s="368">
        <v>7.4036956494546668E-2</v>
      </c>
      <c r="E9" s="368">
        <v>1.5113142137827325</v>
      </c>
      <c r="F9" s="368">
        <v>0.36877448150717212</v>
      </c>
      <c r="G9" s="368">
        <v>0.57146945271173344</v>
      </c>
      <c r="H9" s="368">
        <v>1.3493928783175821</v>
      </c>
      <c r="I9" s="368">
        <v>0.432821234727576</v>
      </c>
      <c r="J9" s="368">
        <v>4.9139925348332093E-2</v>
      </c>
      <c r="K9" s="368">
        <v>0.4259947712944514</v>
      </c>
      <c r="L9" s="368">
        <v>0.52317746726912306</v>
      </c>
      <c r="M9" s="368">
        <v>0.70990537402777809</v>
      </c>
      <c r="N9" s="368">
        <v>1.516877009870653</v>
      </c>
      <c r="O9" s="368">
        <v>0.75323259582373581</v>
      </c>
      <c r="P9" s="368">
        <v>88.051697836300136</v>
      </c>
      <c r="Q9" s="368">
        <v>0.23001578613781401</v>
      </c>
      <c r="R9" s="368">
        <v>0.13876229713991012</v>
      </c>
      <c r="S9" s="368">
        <v>0.21481077322292799</v>
      </c>
      <c r="T9" s="368">
        <v>0.20685079103819948</v>
      </c>
      <c r="U9" s="368">
        <v>0.77204928415963536</v>
      </c>
      <c r="V9" s="368">
        <v>0.35367135714001663</v>
      </c>
      <c r="W9" s="368">
        <v>0.18898981866530828</v>
      </c>
      <c r="X9" s="368">
        <v>0.39408460802977324</v>
      </c>
      <c r="Y9" s="368">
        <v>0.12802223294276915</v>
      </c>
      <c r="Z9" s="368">
        <v>0.35092569974230309</v>
      </c>
      <c r="AA9" s="87">
        <v>1443734.3870000001</v>
      </c>
      <c r="AB9" s="369"/>
      <c r="AC9" s="369"/>
    </row>
    <row r="10" spans="1:29" s="21" customFormat="1" ht="20.100000000000001" customHeight="1">
      <c r="A10" s="21" t="s">
        <v>29</v>
      </c>
      <c r="B10" s="368">
        <v>3.6899009513675037E-2</v>
      </c>
      <c r="C10" s="368">
        <v>1.4651125519032797</v>
      </c>
      <c r="D10" s="368" t="s">
        <v>67</v>
      </c>
      <c r="E10" s="368">
        <v>14.061516784601267</v>
      </c>
      <c r="F10" s="368">
        <v>0.12659112627779875</v>
      </c>
      <c r="G10" s="368">
        <v>0.35638618562524482</v>
      </c>
      <c r="H10" s="368">
        <v>2.29083063654328</v>
      </c>
      <c r="I10" s="368">
        <v>0.36614404489346264</v>
      </c>
      <c r="J10" s="368" t="s">
        <v>67</v>
      </c>
      <c r="K10" s="368">
        <v>0.25015322311619076</v>
      </c>
      <c r="L10" s="368">
        <v>0.90859719579817966</v>
      </c>
      <c r="M10" s="368">
        <v>0.34969375303582051</v>
      </c>
      <c r="N10" s="368">
        <v>1.5035043829236765</v>
      </c>
      <c r="O10" s="368">
        <v>0.85470609879418802</v>
      </c>
      <c r="P10" s="368">
        <v>74.654746757909692</v>
      </c>
      <c r="Q10" s="368">
        <v>0.20100094738042126</v>
      </c>
      <c r="R10" s="368" t="s">
        <v>67</v>
      </c>
      <c r="S10" s="368">
        <v>0.11894556723912669</v>
      </c>
      <c r="T10" s="368" t="s">
        <v>67</v>
      </c>
      <c r="U10" s="368">
        <v>1.0804454439286788</v>
      </c>
      <c r="V10" s="368">
        <v>0.33497330395209146</v>
      </c>
      <c r="W10" s="368">
        <v>0.20784244442454244</v>
      </c>
      <c r="X10" s="368">
        <v>0.49505172369486772</v>
      </c>
      <c r="Y10" s="368">
        <v>0.13519240884051212</v>
      </c>
      <c r="Z10" s="368">
        <v>0.20166640960400245</v>
      </c>
      <c r="AA10" s="87">
        <v>2618330.4449999998</v>
      </c>
      <c r="AB10" s="369"/>
      <c r="AC10" s="369"/>
    </row>
    <row r="11" spans="1:29" s="21" customFormat="1" ht="20.100000000000001" customHeight="1">
      <c r="A11" s="21" t="s">
        <v>30</v>
      </c>
      <c r="B11" s="368">
        <v>0.28054754830776141</v>
      </c>
      <c r="C11" s="368">
        <v>0.99854282272335315</v>
      </c>
      <c r="D11" s="368">
        <v>0.42205781575938728</v>
      </c>
      <c r="E11" s="368">
        <v>10.580672822261592</v>
      </c>
      <c r="F11" s="368">
        <v>0.12712898766835368</v>
      </c>
      <c r="G11" s="368">
        <v>2.0366177723182095</v>
      </c>
      <c r="H11" s="368">
        <v>0.45788000557539421</v>
      </c>
      <c r="I11" s="368">
        <v>0.46873747865222043</v>
      </c>
      <c r="J11" s="368">
        <v>0.74418779836956184</v>
      </c>
      <c r="K11" s="368">
        <v>0.6069298583414553</v>
      </c>
      <c r="L11" s="368">
        <v>0.36849818738559648</v>
      </c>
      <c r="M11" s="368">
        <v>5.6777873702901358</v>
      </c>
      <c r="N11" s="368">
        <v>14.8595434784978</v>
      </c>
      <c r="O11" s="368">
        <v>1.0512190829914396</v>
      </c>
      <c r="P11" s="368">
        <v>54.56466479457589</v>
      </c>
      <c r="Q11" s="368">
        <v>0.11498133738258232</v>
      </c>
      <c r="R11" s="368">
        <v>0.23568784837527615</v>
      </c>
      <c r="S11" s="368">
        <v>0.67267357936409478</v>
      </c>
      <c r="T11" s="368">
        <v>1.277847673388401</v>
      </c>
      <c r="U11" s="368">
        <v>1.6991440527479356</v>
      </c>
      <c r="V11" s="368">
        <v>0.21150389946869175</v>
      </c>
      <c r="W11" s="368">
        <v>0.44898153809510133</v>
      </c>
      <c r="X11" s="368">
        <v>1.1838651701323346</v>
      </c>
      <c r="Y11" s="368">
        <v>0.28355482696836853</v>
      </c>
      <c r="Z11" s="368">
        <v>0.62674425035906567</v>
      </c>
      <c r="AA11" s="87">
        <v>1531185.0079999999</v>
      </c>
      <c r="AB11" s="369"/>
      <c r="AC11" s="369"/>
    </row>
    <row r="12" spans="1:29" s="21" customFormat="1" ht="20.100000000000001" customHeight="1">
      <c r="A12" s="21" t="s">
        <v>31</v>
      </c>
      <c r="B12" s="368">
        <v>2.7001555438101791E-5</v>
      </c>
      <c r="C12" s="368">
        <v>5.7860475938789552E-7</v>
      </c>
      <c r="D12" s="368">
        <v>3.8265061420852823E-4</v>
      </c>
      <c r="E12" s="368">
        <v>9.7977072589683627E-5</v>
      </c>
      <c r="F12" s="368">
        <v>1.1957831694016506E-4</v>
      </c>
      <c r="G12" s="368">
        <v>1.1263505982751033E-4</v>
      </c>
      <c r="H12" s="368">
        <v>7.1515548260343885E-4</v>
      </c>
      <c r="I12" s="368">
        <v>1.0993490428370015E-5</v>
      </c>
      <c r="J12" s="368" t="s">
        <v>67</v>
      </c>
      <c r="K12" s="368">
        <v>2.1215507844222835E-6</v>
      </c>
      <c r="L12" s="368">
        <v>3.1096148452036797E-3</v>
      </c>
      <c r="M12" s="368">
        <v>7.0369910836755849E-3</v>
      </c>
      <c r="N12" s="368">
        <v>8.4566557213097249E-2</v>
      </c>
      <c r="O12" s="368">
        <v>1.2918122726347285E-2</v>
      </c>
      <c r="P12" s="368">
        <v>99.889640014086396</v>
      </c>
      <c r="Q12" s="368">
        <v>3.1090362404442916E-4</v>
      </c>
      <c r="R12" s="368">
        <v>9.643412656464925E-7</v>
      </c>
      <c r="S12" s="368" t="s">
        <v>67</v>
      </c>
      <c r="T12" s="368">
        <v>1.0376312018356259E-4</v>
      </c>
      <c r="U12" s="368">
        <v>3.5044161593593539E-4</v>
      </c>
      <c r="V12" s="368">
        <v>3.4137680803885836E-5</v>
      </c>
      <c r="W12" s="368">
        <v>4.4051109014731782E-4</v>
      </c>
      <c r="X12" s="368" t="s">
        <v>67</v>
      </c>
      <c r="Y12" s="368">
        <v>1.6200933262861076E-5</v>
      </c>
      <c r="Z12" s="368">
        <v>3.0858920500687758E-6</v>
      </c>
      <c r="AA12" s="87">
        <v>518488.64899999998</v>
      </c>
      <c r="AB12" s="369"/>
      <c r="AC12" s="369"/>
    </row>
    <row r="13" spans="1:29" s="21" customFormat="1" ht="20.100000000000001" customHeight="1">
      <c r="A13" s="21" t="s">
        <v>32</v>
      </c>
      <c r="B13" s="368" t="s">
        <v>67</v>
      </c>
      <c r="C13" s="368" t="s">
        <v>67</v>
      </c>
      <c r="D13" s="368" t="s">
        <v>67</v>
      </c>
      <c r="E13" s="368" t="s">
        <v>67</v>
      </c>
      <c r="F13" s="368" t="s">
        <v>67</v>
      </c>
      <c r="G13" s="368" t="s">
        <v>67</v>
      </c>
      <c r="H13" s="368">
        <v>0.24747128136215743</v>
      </c>
      <c r="I13" s="368" t="s">
        <v>67</v>
      </c>
      <c r="J13" s="368" t="s">
        <v>67</v>
      </c>
      <c r="K13" s="368" t="s">
        <v>67</v>
      </c>
      <c r="L13" s="368">
        <v>1.0221552794556559</v>
      </c>
      <c r="M13" s="368">
        <v>3.4934836310472082</v>
      </c>
      <c r="N13" s="368">
        <v>0.70624799232256696</v>
      </c>
      <c r="O13" s="368">
        <v>0.24610090176858218</v>
      </c>
      <c r="P13" s="368">
        <v>93.6642096374852</v>
      </c>
      <c r="Q13" s="368" t="s">
        <v>67</v>
      </c>
      <c r="R13" s="368" t="s">
        <v>67</v>
      </c>
      <c r="S13" s="368" t="s">
        <v>67</v>
      </c>
      <c r="T13" s="368">
        <v>0.40540614662324498</v>
      </c>
      <c r="U13" s="368">
        <v>0.21492512993539284</v>
      </c>
      <c r="V13" s="368" t="s">
        <v>67</v>
      </c>
      <c r="W13" s="368" t="s">
        <v>67</v>
      </c>
      <c r="X13" s="368" t="s">
        <v>67</v>
      </c>
      <c r="Y13" s="368" t="s">
        <v>67</v>
      </c>
      <c r="Z13" s="368" t="s">
        <v>67</v>
      </c>
      <c r="AA13" s="87">
        <v>343481.47200000001</v>
      </c>
      <c r="AB13" s="369"/>
      <c r="AC13" s="369"/>
    </row>
    <row r="14" spans="1:29" s="21" customFormat="1" ht="20.100000000000001" customHeight="1">
      <c r="A14" s="89" t="s">
        <v>33</v>
      </c>
      <c r="B14" s="368" t="s">
        <v>67</v>
      </c>
      <c r="C14" s="368" t="s">
        <v>67</v>
      </c>
      <c r="D14" s="368" t="s">
        <v>67</v>
      </c>
      <c r="E14" s="368" t="s">
        <v>67</v>
      </c>
      <c r="F14" s="368" t="s">
        <v>67</v>
      </c>
      <c r="G14" s="368" t="s">
        <v>67</v>
      </c>
      <c r="H14" s="368" t="s">
        <v>67</v>
      </c>
      <c r="I14" s="368" t="s">
        <v>67</v>
      </c>
      <c r="J14" s="368" t="s">
        <v>67</v>
      </c>
      <c r="K14" s="368" t="s">
        <v>67</v>
      </c>
      <c r="L14" s="368" t="s">
        <v>67</v>
      </c>
      <c r="M14" s="368" t="s">
        <v>67</v>
      </c>
      <c r="N14" s="368" t="s">
        <v>67</v>
      </c>
      <c r="O14" s="368" t="s">
        <v>67</v>
      </c>
      <c r="P14" s="368">
        <v>100</v>
      </c>
      <c r="Q14" s="368" t="s">
        <v>67</v>
      </c>
      <c r="R14" s="368" t="s">
        <v>67</v>
      </c>
      <c r="S14" s="368" t="s">
        <v>67</v>
      </c>
      <c r="T14" s="368" t="s">
        <v>67</v>
      </c>
      <c r="U14" s="368" t="s">
        <v>67</v>
      </c>
      <c r="V14" s="368" t="s">
        <v>67</v>
      </c>
      <c r="W14" s="368" t="s">
        <v>67</v>
      </c>
      <c r="X14" s="368" t="s">
        <v>67</v>
      </c>
      <c r="Y14" s="368" t="s">
        <v>67</v>
      </c>
      <c r="Z14" s="368" t="s">
        <v>67</v>
      </c>
      <c r="AA14" s="87">
        <v>858083.90300000005</v>
      </c>
      <c r="AB14" s="369"/>
      <c r="AC14" s="369"/>
    </row>
    <row r="15" spans="1:29" s="21" customFormat="1" ht="20.100000000000001" customHeight="1">
      <c r="A15" s="21" t="s">
        <v>34</v>
      </c>
      <c r="B15" s="368" t="s">
        <v>67</v>
      </c>
      <c r="C15" s="368" t="s">
        <v>67</v>
      </c>
      <c r="D15" s="368" t="s">
        <v>67</v>
      </c>
      <c r="E15" s="368" t="s">
        <v>67</v>
      </c>
      <c r="F15" s="368" t="s">
        <v>67</v>
      </c>
      <c r="G15" s="368" t="s">
        <v>67</v>
      </c>
      <c r="H15" s="368" t="s">
        <v>67</v>
      </c>
      <c r="I15" s="368" t="s">
        <v>67</v>
      </c>
      <c r="J15" s="368" t="s">
        <v>67</v>
      </c>
      <c r="K15" s="368" t="s">
        <v>67</v>
      </c>
      <c r="L15" s="368" t="s">
        <v>67</v>
      </c>
      <c r="M15" s="368" t="s">
        <v>67</v>
      </c>
      <c r="N15" s="368" t="s">
        <v>67</v>
      </c>
      <c r="O15" s="368" t="s">
        <v>67</v>
      </c>
      <c r="P15" s="368" t="s">
        <v>67</v>
      </c>
      <c r="Q15" s="368" t="s">
        <v>67</v>
      </c>
      <c r="R15" s="368" t="s">
        <v>67</v>
      </c>
      <c r="S15" s="368" t="s">
        <v>67</v>
      </c>
      <c r="T15" s="368" t="s">
        <v>67</v>
      </c>
      <c r="U15" s="368" t="s">
        <v>67</v>
      </c>
      <c r="V15" s="368" t="s">
        <v>67</v>
      </c>
      <c r="W15" s="368" t="s">
        <v>67</v>
      </c>
      <c r="X15" s="368" t="s">
        <v>67</v>
      </c>
      <c r="Y15" s="368" t="s">
        <v>67</v>
      </c>
      <c r="Z15" s="368" t="s">
        <v>67</v>
      </c>
      <c r="AA15" s="87" t="s">
        <v>67</v>
      </c>
      <c r="AB15" s="369"/>
      <c r="AC15" s="369"/>
    </row>
    <row r="16" spans="1:29" s="21" customFormat="1" ht="20.100000000000001" customHeight="1">
      <c r="A16" s="21" t="s">
        <v>35</v>
      </c>
      <c r="B16" s="368" t="s">
        <v>67</v>
      </c>
      <c r="C16" s="368" t="s">
        <v>67</v>
      </c>
      <c r="D16" s="368">
        <v>0.47082070362714179</v>
      </c>
      <c r="E16" s="368">
        <v>4.1293524016708982</v>
      </c>
      <c r="F16" s="368">
        <v>1.5721795414878048</v>
      </c>
      <c r="G16" s="368" t="s">
        <v>67</v>
      </c>
      <c r="H16" s="368">
        <v>4.9905535981222116</v>
      </c>
      <c r="I16" s="368">
        <v>4.8272732914533094E-2</v>
      </c>
      <c r="J16" s="368">
        <v>0.32932496211813139</v>
      </c>
      <c r="K16" s="368">
        <v>0.48012313485271668</v>
      </c>
      <c r="L16" s="368">
        <v>0.16153263953137001</v>
      </c>
      <c r="M16" s="368">
        <v>1.4289277135048757</v>
      </c>
      <c r="N16" s="368">
        <v>1.3263025513227311</v>
      </c>
      <c r="O16" s="368" t="s">
        <v>67</v>
      </c>
      <c r="P16" s="368">
        <v>85.062610020847586</v>
      </c>
      <c r="Q16" s="368" t="s">
        <v>67</v>
      </c>
      <c r="R16" s="368" t="s">
        <v>67</v>
      </c>
      <c r="S16" s="368" t="s">
        <v>67</v>
      </c>
      <c r="T16" s="368" t="s">
        <v>67</v>
      </c>
      <c r="U16" s="368" t="s">
        <v>67</v>
      </c>
      <c r="V16" s="368" t="s">
        <v>67</v>
      </c>
      <c r="W16" s="368" t="s">
        <v>67</v>
      </c>
      <c r="X16" s="368" t="s">
        <v>67</v>
      </c>
      <c r="Y16" s="368" t="s">
        <v>67</v>
      </c>
      <c r="Z16" s="368" t="s">
        <v>67</v>
      </c>
      <c r="AA16" s="87">
        <v>534483.93000000005</v>
      </c>
      <c r="AB16" s="369"/>
      <c r="AC16" s="369"/>
    </row>
    <row r="17" spans="1:29" s="21" customFormat="1" ht="20.100000000000001" customHeight="1">
      <c r="A17" s="21" t="s">
        <v>36</v>
      </c>
      <c r="B17" s="368" t="s">
        <v>67</v>
      </c>
      <c r="C17" s="368">
        <v>1.0836452267949959</v>
      </c>
      <c r="D17" s="368">
        <v>11.062358516483213</v>
      </c>
      <c r="E17" s="368">
        <v>6.2696201992946756</v>
      </c>
      <c r="F17" s="368">
        <v>0.45672912276970179</v>
      </c>
      <c r="G17" s="368">
        <v>18.587511381418757</v>
      </c>
      <c r="H17" s="368" t="s">
        <v>67</v>
      </c>
      <c r="I17" s="368">
        <v>37.055024592151049</v>
      </c>
      <c r="J17" s="368">
        <v>5.6340943962321428E-2</v>
      </c>
      <c r="K17" s="368" t="s">
        <v>67</v>
      </c>
      <c r="L17" s="368">
        <v>0.52651195701888798</v>
      </c>
      <c r="M17" s="368">
        <v>0.41784220005371148</v>
      </c>
      <c r="N17" s="368">
        <v>0.31865413334091397</v>
      </c>
      <c r="O17" s="368">
        <v>0.18956132591487243</v>
      </c>
      <c r="P17" s="368">
        <v>22.379106273040168</v>
      </c>
      <c r="Q17" s="368" t="s">
        <v>67</v>
      </c>
      <c r="R17" s="368" t="s">
        <v>67</v>
      </c>
      <c r="S17" s="368">
        <v>0.33614327334226801</v>
      </c>
      <c r="T17" s="368" t="s">
        <v>67</v>
      </c>
      <c r="U17" s="368" t="s">
        <v>67</v>
      </c>
      <c r="V17" s="368">
        <v>0.57139634116446325</v>
      </c>
      <c r="W17" s="368" t="s">
        <v>67</v>
      </c>
      <c r="X17" s="368">
        <v>0.68955451325000183</v>
      </c>
      <c r="Y17" s="368" t="s">
        <v>67</v>
      </c>
      <c r="Z17" s="368" t="s">
        <v>67</v>
      </c>
      <c r="AA17" s="87">
        <v>535326.49399999995</v>
      </c>
      <c r="AB17" s="369"/>
      <c r="AC17" s="369"/>
    </row>
    <row r="18" spans="1:29" s="16" customFormat="1" ht="30.75" customHeight="1" thickBot="1">
      <c r="A18" s="90" t="s">
        <v>37</v>
      </c>
      <c r="B18" s="91">
        <v>6.2768797122714354E-2</v>
      </c>
      <c r="C18" s="91">
        <v>0.82698346483523455</v>
      </c>
      <c r="D18" s="91">
        <v>0.82629869545206902</v>
      </c>
      <c r="E18" s="91">
        <v>7.2483824522087916</v>
      </c>
      <c r="F18" s="91">
        <v>0.25567988534620822</v>
      </c>
      <c r="G18" s="91">
        <v>1.7686829369872954</v>
      </c>
      <c r="H18" s="91">
        <v>1.3598954288764433</v>
      </c>
      <c r="I18" s="91">
        <v>2.6438422689436676</v>
      </c>
      <c r="J18" s="91">
        <v>0.1689842045965913</v>
      </c>
      <c r="K18" s="91">
        <v>0.29296370246503312</v>
      </c>
      <c r="L18" s="91">
        <v>0.52718737311338448</v>
      </c>
      <c r="M18" s="91">
        <v>1.5298953896356566</v>
      </c>
      <c r="N18" s="91">
        <v>3.5840201228090423</v>
      </c>
      <c r="O18" s="91">
        <v>0.61166861429290342</v>
      </c>
      <c r="P18" s="91">
        <v>75.551795817292103</v>
      </c>
      <c r="Q18" s="91">
        <v>0.12341326438564237</v>
      </c>
      <c r="R18" s="91">
        <v>6.694625418662789E-2</v>
      </c>
      <c r="S18" s="91">
        <v>0.21847520349587771</v>
      </c>
      <c r="T18" s="91">
        <v>0.28564111352122362</v>
      </c>
      <c r="U18" s="91">
        <v>0.78959983993957916</v>
      </c>
      <c r="V18" s="91">
        <v>0.24065414483109812</v>
      </c>
      <c r="W18" s="91">
        <v>0.17949814929208086</v>
      </c>
      <c r="X18" s="91">
        <v>0.48275804921246229</v>
      </c>
      <c r="Y18" s="91">
        <v>0.1160656728004756</v>
      </c>
      <c r="Z18" s="91">
        <v>0.23789915435780112</v>
      </c>
      <c r="AA18" s="92">
        <v>8383114.2879999997</v>
      </c>
      <c r="AB18" s="370"/>
      <c r="AC18" s="369"/>
    </row>
    <row r="19" spans="1:29" ht="9" customHeight="1">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371"/>
      <c r="AC19" s="369"/>
    </row>
    <row r="20" spans="1:29" s="122" customFormat="1" ht="10.199999999999999">
      <c r="A20" s="26" t="s">
        <v>68</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372"/>
      <c r="AB20" s="373"/>
      <c r="AC20" s="369"/>
    </row>
    <row r="21" spans="1:29" ht="13.2" customHeight="1">
      <c r="A21" s="89" t="s">
        <v>69</v>
      </c>
      <c r="B21" s="95"/>
      <c r="C21" s="95"/>
      <c r="D21" s="95"/>
      <c r="E21" s="95"/>
      <c r="F21" s="95"/>
      <c r="G21" s="95"/>
      <c r="H21" s="95"/>
      <c r="I21" s="95"/>
      <c r="J21" s="95"/>
      <c r="K21" s="95"/>
      <c r="L21" s="95"/>
      <c r="M21" s="95"/>
      <c r="N21" s="95"/>
      <c r="O21" s="95"/>
      <c r="P21" s="95"/>
      <c r="Q21" s="25"/>
      <c r="R21" s="25"/>
      <c r="S21" s="25"/>
      <c r="T21" s="25"/>
      <c r="U21" s="25"/>
      <c r="V21" s="25"/>
      <c r="W21" s="25"/>
      <c r="X21" s="25"/>
      <c r="Y21" s="25"/>
      <c r="Z21" s="25"/>
      <c r="AA21" s="25"/>
    </row>
    <row r="22" spans="1:29">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sheetData>
  <hyperlinks>
    <hyperlink ref="A1" location="Índice!A1" display="Volver al Índice" xr:uid="{F835AF4D-334E-41A3-98F9-C69D8E35CB55}"/>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44613-57DB-4D8C-835E-64EE00427255}">
  <dimension ref="A1:Q24"/>
  <sheetViews>
    <sheetView showGridLines="0" zoomScaleNormal="100" workbookViewId="0"/>
  </sheetViews>
  <sheetFormatPr baseColWidth="10" defaultColWidth="11.44140625" defaultRowHeight="13.2"/>
  <cols>
    <col min="1" max="1" width="20.88671875" style="7" customWidth="1"/>
    <col min="2" max="16" width="11.44140625" style="7" customWidth="1"/>
    <col min="17" max="16384" width="11.44140625" style="7"/>
  </cols>
  <sheetData>
    <row r="1" spans="1:16" s="97" customFormat="1" ht="20.100000000000001" customHeight="1">
      <c r="A1" s="1174" t="s">
        <v>1064</v>
      </c>
      <c r="B1" s="1"/>
      <c r="C1" s="1"/>
      <c r="D1" s="1"/>
      <c r="E1" s="1"/>
      <c r="F1" s="1"/>
      <c r="G1" s="1"/>
      <c r="H1" s="1"/>
      <c r="I1" s="1"/>
      <c r="J1" s="1"/>
      <c r="K1" s="96"/>
      <c r="L1" s="96"/>
      <c r="M1" s="96"/>
    </row>
    <row r="2" spans="1:16" s="98" customFormat="1" ht="30" customHeight="1">
      <c r="A2" s="70" t="s">
        <v>70</v>
      </c>
      <c r="B2" s="70"/>
      <c r="C2" s="70"/>
      <c r="D2" s="70"/>
      <c r="E2" s="70"/>
      <c r="F2" s="70"/>
      <c r="G2" s="70"/>
      <c r="H2" s="70"/>
      <c r="I2" s="70"/>
      <c r="J2" s="70"/>
      <c r="K2" s="70"/>
      <c r="L2" s="70"/>
      <c r="M2" s="70"/>
      <c r="N2" s="70"/>
      <c r="O2" s="70"/>
      <c r="P2" s="70"/>
    </row>
    <row r="3" spans="1:16" s="97" customFormat="1" ht="23.25" customHeight="1">
      <c r="A3" s="99">
        <v>45199</v>
      </c>
      <c r="B3" s="99"/>
      <c r="C3" s="99"/>
      <c r="D3" s="99"/>
      <c r="E3" s="99"/>
      <c r="F3" s="99"/>
      <c r="G3" s="99"/>
      <c r="H3" s="99"/>
      <c r="I3" s="99"/>
      <c r="J3" s="99"/>
      <c r="K3" s="99"/>
      <c r="L3" s="99"/>
      <c r="M3" s="99"/>
      <c r="N3" s="99"/>
      <c r="O3" s="99"/>
      <c r="P3" s="99"/>
    </row>
    <row r="4" spans="1:16" s="97" customFormat="1" ht="23.25" customHeight="1">
      <c r="A4" s="100" t="s">
        <v>71</v>
      </c>
      <c r="B4" s="100"/>
      <c r="C4" s="100"/>
      <c r="D4" s="100"/>
      <c r="E4" s="100"/>
      <c r="F4" s="100"/>
      <c r="G4" s="100"/>
      <c r="H4" s="100"/>
      <c r="I4" s="100"/>
      <c r="J4" s="100"/>
      <c r="K4" s="100"/>
      <c r="L4" s="100"/>
      <c r="M4" s="100"/>
      <c r="N4" s="100"/>
      <c r="O4" s="100"/>
      <c r="P4" s="100"/>
    </row>
    <row r="5" spans="1:16" s="104" customFormat="1" ht="16.5" customHeight="1" thickBot="1">
      <c r="A5" s="101"/>
      <c r="B5" s="102"/>
      <c r="C5" s="102"/>
      <c r="D5" s="102"/>
      <c r="E5" s="102"/>
      <c r="F5" s="102"/>
      <c r="G5" s="102"/>
      <c r="H5" s="102"/>
      <c r="I5" s="102"/>
      <c r="J5" s="102"/>
      <c r="K5" s="102"/>
      <c r="L5" s="102"/>
      <c r="M5" s="102"/>
      <c r="N5" s="103"/>
      <c r="O5" s="103"/>
      <c r="P5" s="103"/>
    </row>
    <row r="6" spans="1:16" s="94" customFormat="1" ht="24.75" customHeight="1">
      <c r="A6" s="105" t="s">
        <v>64</v>
      </c>
      <c r="B6" s="106" t="s">
        <v>72</v>
      </c>
      <c r="C6" s="106"/>
      <c r="D6" s="106"/>
      <c r="E6" s="106" t="s">
        <v>73</v>
      </c>
      <c r="F6" s="106"/>
      <c r="G6" s="106"/>
      <c r="H6" s="106" t="s">
        <v>74</v>
      </c>
      <c r="I6" s="106"/>
      <c r="J6" s="106"/>
      <c r="K6" s="106" t="s">
        <v>75</v>
      </c>
      <c r="L6" s="106"/>
      <c r="M6" s="106"/>
      <c r="N6" s="106" t="s">
        <v>76</v>
      </c>
      <c r="O6" s="106"/>
      <c r="P6" s="106"/>
    </row>
    <row r="7" spans="1:16" s="94" customFormat="1" ht="42" customHeight="1">
      <c r="A7" s="107"/>
      <c r="B7" s="108" t="s">
        <v>77</v>
      </c>
      <c r="C7" s="108" t="s">
        <v>78</v>
      </c>
      <c r="D7" s="108" t="s">
        <v>79</v>
      </c>
      <c r="E7" s="108" t="s">
        <v>77</v>
      </c>
      <c r="F7" s="108" t="s">
        <v>78</v>
      </c>
      <c r="G7" s="108" t="s">
        <v>79</v>
      </c>
      <c r="H7" s="108" t="s">
        <v>77</v>
      </c>
      <c r="I7" s="108" t="s">
        <v>78</v>
      </c>
      <c r="J7" s="108" t="s">
        <v>79</v>
      </c>
      <c r="K7" s="108" t="s">
        <v>77</v>
      </c>
      <c r="L7" s="108" t="s">
        <v>78</v>
      </c>
      <c r="M7" s="108" t="s">
        <v>79</v>
      </c>
      <c r="N7" s="108" t="s">
        <v>77</v>
      </c>
      <c r="O7" s="108" t="s">
        <v>78</v>
      </c>
      <c r="P7" s="108" t="s">
        <v>79</v>
      </c>
    </row>
    <row r="8" spans="1:16" s="30" customFormat="1" ht="8.25" customHeight="1">
      <c r="A8" s="109"/>
      <c r="B8" s="109"/>
      <c r="C8" s="109"/>
      <c r="D8" s="109"/>
      <c r="E8" s="109"/>
      <c r="F8" s="109"/>
      <c r="G8" s="109"/>
      <c r="H8" s="109"/>
      <c r="I8" s="109"/>
      <c r="J8" s="109"/>
      <c r="K8" s="109"/>
      <c r="L8" s="109"/>
      <c r="M8" s="109"/>
      <c r="N8" s="16"/>
      <c r="O8" s="16"/>
      <c r="P8" s="16"/>
    </row>
    <row r="9" spans="1:16" s="21" customFormat="1" ht="21.9" customHeight="1">
      <c r="A9" s="85" t="s">
        <v>28</v>
      </c>
      <c r="B9" s="110">
        <v>626.93100000000004</v>
      </c>
      <c r="C9" s="110">
        <v>243.11099999999999</v>
      </c>
      <c r="D9" s="110">
        <v>155.04499999999999</v>
      </c>
      <c r="E9" s="110">
        <v>126028.103</v>
      </c>
      <c r="F9" s="110">
        <v>449.52</v>
      </c>
      <c r="G9" s="110">
        <v>5141.1109999999999</v>
      </c>
      <c r="H9" s="110">
        <v>639413.26599999995</v>
      </c>
      <c r="I9" s="110">
        <v>11390.201999999999</v>
      </c>
      <c r="J9" s="111">
        <v>617987.93400000001</v>
      </c>
      <c r="K9" s="110">
        <v>42299.171000000002</v>
      </c>
      <c r="L9" s="110">
        <v>0</v>
      </c>
      <c r="M9" s="110">
        <v>0</v>
      </c>
      <c r="N9" s="112">
        <v>808367.4709999999</v>
      </c>
      <c r="O9" s="112">
        <v>12082.832999999999</v>
      </c>
      <c r="P9" s="112">
        <v>623284.09</v>
      </c>
    </row>
    <row r="10" spans="1:16" s="21" customFormat="1" ht="21.9" customHeight="1">
      <c r="A10" s="21" t="s">
        <v>29</v>
      </c>
      <c r="B10" s="110">
        <v>0</v>
      </c>
      <c r="C10" s="110">
        <v>0</v>
      </c>
      <c r="D10" s="110">
        <v>0</v>
      </c>
      <c r="E10" s="110">
        <v>354375.37400000001</v>
      </c>
      <c r="F10" s="110">
        <v>285.62599999999998</v>
      </c>
      <c r="G10" s="110">
        <v>124.04900000000001</v>
      </c>
      <c r="H10" s="110">
        <v>825505.995</v>
      </c>
      <c r="I10" s="110">
        <v>615053.34</v>
      </c>
      <c r="J10" s="111">
        <v>788324.21</v>
      </c>
      <c r="K10" s="110">
        <v>34661.856</v>
      </c>
      <c r="L10" s="110">
        <v>0</v>
      </c>
      <c r="M10" s="110">
        <v>0</v>
      </c>
      <c r="N10" s="112">
        <v>1214543.2250000001</v>
      </c>
      <c r="O10" s="112">
        <v>615338.96600000001</v>
      </c>
      <c r="P10" s="112">
        <v>788448.25899999996</v>
      </c>
    </row>
    <row r="11" spans="1:16" s="21" customFormat="1" ht="21.9" customHeight="1">
      <c r="A11" s="21" t="s">
        <v>30</v>
      </c>
      <c r="B11" s="110">
        <v>0</v>
      </c>
      <c r="C11" s="110">
        <v>0</v>
      </c>
      <c r="D11" s="110">
        <v>0</v>
      </c>
      <c r="E11" s="110">
        <v>172319.68900000001</v>
      </c>
      <c r="F11" s="110">
        <v>7508.38</v>
      </c>
      <c r="G11" s="110">
        <v>15638.678</v>
      </c>
      <c r="H11" s="110">
        <v>850641.74100000004</v>
      </c>
      <c r="I11" s="110">
        <v>82861.153000000006</v>
      </c>
      <c r="J11" s="111">
        <v>253286.32199999999</v>
      </c>
      <c r="K11" s="110">
        <v>148929.05600000001</v>
      </c>
      <c r="L11" s="110">
        <v>0</v>
      </c>
      <c r="M11" s="110">
        <v>0</v>
      </c>
      <c r="N11" s="112">
        <v>1171890.486</v>
      </c>
      <c r="O11" s="112">
        <v>90369.53300000001</v>
      </c>
      <c r="P11" s="112">
        <v>268925</v>
      </c>
    </row>
    <row r="12" spans="1:16" s="21" customFormat="1" ht="21.9" customHeight="1">
      <c r="A12" s="21" t="s">
        <v>31</v>
      </c>
      <c r="B12" s="110">
        <v>0</v>
      </c>
      <c r="C12" s="110">
        <v>0</v>
      </c>
      <c r="D12" s="110">
        <v>0</v>
      </c>
      <c r="E12" s="110">
        <v>7768.6509999999998</v>
      </c>
      <c r="F12" s="110">
        <v>0</v>
      </c>
      <c r="G12" s="110">
        <v>0</v>
      </c>
      <c r="H12" s="110">
        <v>485471.60800000001</v>
      </c>
      <c r="I12" s="110">
        <v>4936.2950000000001</v>
      </c>
      <c r="J12" s="111">
        <v>20312.102999999999</v>
      </c>
      <c r="K12" s="110">
        <v>0</v>
      </c>
      <c r="L12" s="110">
        <v>0</v>
      </c>
      <c r="M12" s="110">
        <v>0</v>
      </c>
      <c r="N12" s="112">
        <v>493240.25900000002</v>
      </c>
      <c r="O12" s="112">
        <v>4936.2950000000001</v>
      </c>
      <c r="P12" s="112">
        <v>20312.102999999999</v>
      </c>
    </row>
    <row r="13" spans="1:16" s="21" customFormat="1" ht="21.9" customHeight="1">
      <c r="A13" s="21" t="s">
        <v>32</v>
      </c>
      <c r="B13" s="110">
        <v>0</v>
      </c>
      <c r="C13" s="110">
        <v>0</v>
      </c>
      <c r="D13" s="110">
        <v>0</v>
      </c>
      <c r="E13" s="110">
        <v>147901.10800000001</v>
      </c>
      <c r="F13" s="110">
        <v>183.535</v>
      </c>
      <c r="G13" s="110">
        <v>194.66800000000001</v>
      </c>
      <c r="H13" s="110">
        <v>181962.86600000001</v>
      </c>
      <c r="I13" s="110">
        <v>0</v>
      </c>
      <c r="J13" s="111">
        <v>927.15800000000002</v>
      </c>
      <c r="K13" s="110">
        <v>12312.138000000001</v>
      </c>
      <c r="L13" s="110">
        <v>0</v>
      </c>
      <c r="M13" s="110">
        <v>0</v>
      </c>
      <c r="N13" s="112">
        <v>342176.11200000002</v>
      </c>
      <c r="O13" s="112">
        <v>183.535</v>
      </c>
      <c r="P13" s="112">
        <v>1121.826</v>
      </c>
    </row>
    <row r="14" spans="1:16" s="21" customFormat="1" ht="21.9" customHeight="1">
      <c r="A14" s="89" t="s">
        <v>33</v>
      </c>
      <c r="B14" s="110">
        <v>0</v>
      </c>
      <c r="C14" s="110">
        <v>0</v>
      </c>
      <c r="D14" s="110">
        <v>0</v>
      </c>
      <c r="E14" s="110">
        <v>305524.76199999999</v>
      </c>
      <c r="F14" s="110">
        <v>0</v>
      </c>
      <c r="G14" s="110">
        <v>0</v>
      </c>
      <c r="H14" s="110">
        <v>448147.196</v>
      </c>
      <c r="I14" s="110">
        <v>1000</v>
      </c>
      <c r="J14" s="111">
        <v>13200</v>
      </c>
      <c r="K14" s="110">
        <v>90211.942999999999</v>
      </c>
      <c r="L14" s="110">
        <v>0</v>
      </c>
      <c r="M14" s="110">
        <v>0</v>
      </c>
      <c r="N14" s="112">
        <v>843883.90099999995</v>
      </c>
      <c r="O14" s="112">
        <v>1000</v>
      </c>
      <c r="P14" s="112">
        <v>13200</v>
      </c>
    </row>
    <row r="15" spans="1:16" s="21" customFormat="1" ht="21.9" customHeight="1">
      <c r="A15" s="21" t="s">
        <v>34</v>
      </c>
      <c r="B15" s="110">
        <v>0</v>
      </c>
      <c r="C15" s="110">
        <v>0</v>
      </c>
      <c r="D15" s="110">
        <v>0</v>
      </c>
      <c r="E15" s="110">
        <v>0</v>
      </c>
      <c r="F15" s="110">
        <v>0</v>
      </c>
      <c r="G15" s="110">
        <v>0</v>
      </c>
      <c r="H15" s="110">
        <v>0</v>
      </c>
      <c r="I15" s="110">
        <v>0</v>
      </c>
      <c r="J15" s="111">
        <v>0</v>
      </c>
      <c r="K15" s="110">
        <v>0</v>
      </c>
      <c r="L15" s="110">
        <v>0</v>
      </c>
      <c r="M15" s="110">
        <v>0</v>
      </c>
      <c r="N15" s="112">
        <v>0</v>
      </c>
      <c r="O15" s="112">
        <v>0</v>
      </c>
      <c r="P15" s="112">
        <v>0</v>
      </c>
    </row>
    <row r="16" spans="1:16" s="21" customFormat="1" ht="21.9" customHeight="1">
      <c r="A16" s="21" t="s">
        <v>35</v>
      </c>
      <c r="B16" s="110">
        <v>0</v>
      </c>
      <c r="C16" s="110">
        <v>0</v>
      </c>
      <c r="D16" s="110">
        <v>0</v>
      </c>
      <c r="E16" s="110">
        <v>12942.06</v>
      </c>
      <c r="F16" s="110">
        <v>749.673</v>
      </c>
      <c r="G16" s="110">
        <v>9014.0529999999999</v>
      </c>
      <c r="H16" s="110">
        <v>424847.75900000002</v>
      </c>
      <c r="I16" s="110">
        <v>90</v>
      </c>
      <c r="J16" s="111">
        <v>364.21300000000002</v>
      </c>
      <c r="K16" s="110">
        <v>86476.175000000003</v>
      </c>
      <c r="L16" s="110">
        <v>0</v>
      </c>
      <c r="M16" s="110">
        <v>0</v>
      </c>
      <c r="N16" s="112">
        <v>524265.99400000001</v>
      </c>
      <c r="O16" s="112">
        <v>839.673</v>
      </c>
      <c r="P16" s="112">
        <v>9378.2659999999996</v>
      </c>
    </row>
    <row r="17" spans="1:17" s="21" customFormat="1" ht="21.9" customHeight="1">
      <c r="A17" s="21" t="s">
        <v>36</v>
      </c>
      <c r="B17" s="110">
        <v>0</v>
      </c>
      <c r="C17" s="110">
        <v>0</v>
      </c>
      <c r="D17" s="110">
        <v>0</v>
      </c>
      <c r="E17" s="110">
        <v>101927.068</v>
      </c>
      <c r="F17" s="110">
        <v>4648.2709999999997</v>
      </c>
      <c r="G17" s="110">
        <v>2506.038</v>
      </c>
      <c r="H17" s="110">
        <v>376927.07799999998</v>
      </c>
      <c r="I17" s="110">
        <v>1872.61</v>
      </c>
      <c r="J17" s="111">
        <v>893.72400000000005</v>
      </c>
      <c r="K17" s="110">
        <v>46551.709000000003</v>
      </c>
      <c r="L17" s="110">
        <v>0</v>
      </c>
      <c r="M17" s="110">
        <v>0</v>
      </c>
      <c r="N17" s="112">
        <v>525405.85499999998</v>
      </c>
      <c r="O17" s="112">
        <v>6520.8809999999994</v>
      </c>
      <c r="P17" s="112">
        <v>3399.7620000000002</v>
      </c>
    </row>
    <row r="18" spans="1:17" s="21" customFormat="1" ht="21.9" customHeight="1" thickBot="1">
      <c r="A18" s="90" t="s">
        <v>37</v>
      </c>
      <c r="B18" s="113">
        <v>626.93100000000004</v>
      </c>
      <c r="C18" s="113">
        <v>243.11099999999999</v>
      </c>
      <c r="D18" s="113">
        <v>155.04499999999999</v>
      </c>
      <c r="E18" s="113">
        <v>1228786.8189999999</v>
      </c>
      <c r="F18" s="113">
        <v>13825.008</v>
      </c>
      <c r="G18" s="113">
        <v>32618.598999999998</v>
      </c>
      <c r="H18" s="113">
        <v>4232917.5120000001</v>
      </c>
      <c r="I18" s="113">
        <v>717203.60199999996</v>
      </c>
      <c r="J18" s="114">
        <v>1695295.6669999999</v>
      </c>
      <c r="K18" s="113">
        <v>461442.05200000003</v>
      </c>
      <c r="L18" s="113">
        <v>0</v>
      </c>
      <c r="M18" s="113">
        <v>0</v>
      </c>
      <c r="N18" s="115">
        <v>5923773.3140000002</v>
      </c>
      <c r="O18" s="115">
        <v>731271.7209999999</v>
      </c>
      <c r="P18" s="115">
        <v>1728069.311</v>
      </c>
      <c r="Q18" s="116"/>
    </row>
    <row r="19" spans="1:17" s="21" customFormat="1" ht="21" customHeight="1">
      <c r="A19" s="26" t="s">
        <v>80</v>
      </c>
      <c r="B19" s="117"/>
      <c r="C19" s="117"/>
      <c r="D19" s="117"/>
      <c r="E19" s="117"/>
      <c r="F19" s="117"/>
      <c r="G19" s="117"/>
      <c r="H19" s="117"/>
      <c r="I19" s="117"/>
      <c r="J19" s="118"/>
      <c r="K19" s="118"/>
      <c r="L19" s="118"/>
      <c r="M19" s="118"/>
      <c r="N19" s="116"/>
      <c r="O19" s="116"/>
    </row>
    <row r="20" spans="1:17" s="21" customFormat="1" ht="16.5" customHeight="1">
      <c r="A20" s="89" t="s">
        <v>69</v>
      </c>
      <c r="B20" s="95"/>
      <c r="C20" s="95"/>
      <c r="D20" s="95"/>
      <c r="E20" s="95"/>
      <c r="F20" s="95"/>
      <c r="G20" s="95"/>
      <c r="H20" s="95"/>
      <c r="I20" s="95"/>
      <c r="J20" s="95"/>
      <c r="K20" s="95"/>
      <c r="L20" s="95"/>
      <c r="M20" s="95"/>
      <c r="N20" s="95"/>
      <c r="O20" s="95"/>
      <c r="P20" s="95"/>
    </row>
    <row r="21" spans="1:17" s="21" customFormat="1" ht="21.9" customHeight="1">
      <c r="A21" s="119"/>
      <c r="B21" s="120"/>
      <c r="C21" s="120"/>
      <c r="D21" s="120"/>
      <c r="E21" s="120"/>
      <c r="F21" s="120"/>
      <c r="G21" s="120"/>
      <c r="H21" s="120"/>
      <c r="I21" s="120"/>
      <c r="J21" s="121"/>
      <c r="K21" s="120"/>
      <c r="L21" s="120"/>
      <c r="M21" s="120"/>
      <c r="N21" s="120"/>
      <c r="O21" s="120"/>
      <c r="P21" s="120"/>
    </row>
    <row r="22" spans="1:17" s="93" customFormat="1" ht="30.75" customHeight="1">
      <c r="A22" s="7"/>
      <c r="B22" s="7"/>
      <c r="C22" s="7"/>
      <c r="D22" s="7"/>
      <c r="E22" s="7"/>
      <c r="F22" s="7"/>
      <c r="G22" s="7"/>
      <c r="H22" s="7"/>
      <c r="I22" s="7"/>
      <c r="J22" s="7"/>
      <c r="K22" s="7"/>
      <c r="L22" s="7"/>
      <c r="M22" s="7"/>
    </row>
    <row r="23" spans="1:17" s="8" customFormat="1" ht="7.5" customHeight="1">
      <c r="A23" s="7"/>
      <c r="B23" s="7"/>
      <c r="C23" s="7"/>
      <c r="D23" s="7"/>
      <c r="E23" s="7"/>
      <c r="F23" s="7"/>
      <c r="G23" s="7"/>
      <c r="H23" s="7"/>
      <c r="I23" s="7"/>
      <c r="J23" s="7"/>
      <c r="K23" s="7"/>
      <c r="L23" s="7"/>
      <c r="M23" s="7"/>
    </row>
    <row r="24" spans="1:17" s="122" customFormat="1" ht="13.5" customHeight="1">
      <c r="A24" s="7"/>
      <c r="B24" s="7"/>
      <c r="C24" s="7"/>
      <c r="D24" s="7"/>
      <c r="E24" s="7"/>
      <c r="F24" s="7"/>
      <c r="G24" s="7"/>
      <c r="H24" s="7"/>
      <c r="I24" s="7"/>
      <c r="J24" s="7"/>
      <c r="K24" s="7"/>
      <c r="L24" s="7"/>
      <c r="M24" s="7"/>
    </row>
  </sheetData>
  <mergeCells count="8">
    <mergeCell ref="A2:P2"/>
    <mergeCell ref="A4:P4"/>
    <mergeCell ref="A6:A7"/>
    <mergeCell ref="B6:D6"/>
    <mergeCell ref="E6:G6"/>
    <mergeCell ref="H6:J6"/>
    <mergeCell ref="K6:M6"/>
    <mergeCell ref="N6:P6"/>
  </mergeCells>
  <hyperlinks>
    <hyperlink ref="A1" location="Índice!A1" display="Volver al Índice" xr:uid="{CA96B205-2755-42BE-A2A7-3DADE485C0CA}"/>
  </hyperlinks>
  <printOptions horizontalCentered="1" verticalCentered="1"/>
  <pageMargins left="0.98425196850393704" right="0.98425196850393704" top="0.98425196850393704" bottom="0.98425196850393704" header="0" footer="0"/>
  <pageSetup paperSize="9" scale="66"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77E86-AA3C-477C-9754-759A0193226F}">
  <dimension ref="A1:R24"/>
  <sheetViews>
    <sheetView showGridLines="0" zoomScaleNormal="100" workbookViewId="0"/>
  </sheetViews>
  <sheetFormatPr baseColWidth="10" defaultColWidth="11.44140625" defaultRowHeight="13.2"/>
  <cols>
    <col min="1" max="1" width="19.44140625" style="7" customWidth="1"/>
    <col min="2" max="16" width="11.44140625" style="7" customWidth="1"/>
    <col min="17" max="16384" width="11.44140625" style="7"/>
  </cols>
  <sheetData>
    <row r="1" spans="1:18" s="97" customFormat="1" ht="20.100000000000001" customHeight="1">
      <c r="A1" s="1174" t="s">
        <v>1064</v>
      </c>
      <c r="B1" s="1"/>
      <c r="C1" s="1"/>
      <c r="D1" s="1"/>
      <c r="E1" s="1"/>
      <c r="F1" s="1"/>
      <c r="G1" s="1"/>
      <c r="H1" s="1"/>
      <c r="I1" s="1"/>
      <c r="J1" s="1"/>
      <c r="K1" s="96"/>
      <c r="L1" s="96"/>
      <c r="M1" s="96"/>
    </row>
    <row r="2" spans="1:18" s="98" customFormat="1" ht="30" customHeight="1">
      <c r="A2" s="70" t="s">
        <v>81</v>
      </c>
      <c r="B2" s="70"/>
      <c r="C2" s="70"/>
      <c r="D2" s="70"/>
      <c r="E2" s="70"/>
      <c r="F2" s="70"/>
      <c r="G2" s="70"/>
      <c r="H2" s="70"/>
      <c r="I2" s="70"/>
      <c r="J2" s="70"/>
      <c r="K2" s="70"/>
      <c r="L2" s="70"/>
      <c r="M2" s="70"/>
      <c r="N2" s="70"/>
      <c r="O2" s="70"/>
      <c r="P2" s="70"/>
    </row>
    <row r="3" spans="1:18" s="97" customFormat="1" ht="23.25" customHeight="1">
      <c r="A3" s="123">
        <v>45199</v>
      </c>
      <c r="B3" s="123"/>
      <c r="C3" s="123"/>
      <c r="D3" s="123"/>
      <c r="E3" s="123"/>
      <c r="F3" s="123"/>
      <c r="G3" s="123"/>
      <c r="H3" s="123"/>
      <c r="I3" s="123"/>
      <c r="J3" s="123"/>
      <c r="K3" s="123"/>
      <c r="L3" s="123"/>
      <c r="M3" s="123"/>
      <c r="N3" s="123"/>
      <c r="O3" s="123"/>
      <c r="P3" s="123"/>
    </row>
    <row r="4" spans="1:18" s="97" customFormat="1" ht="11.25" customHeight="1">
      <c r="A4" s="124"/>
      <c r="B4" s="124"/>
      <c r="C4" s="124"/>
      <c r="D4" s="124"/>
      <c r="E4" s="124"/>
      <c r="F4" s="124"/>
      <c r="G4" s="124"/>
      <c r="H4" s="124"/>
      <c r="I4" s="124"/>
      <c r="J4" s="124"/>
      <c r="K4" s="124"/>
      <c r="L4" s="124"/>
      <c r="M4" s="124"/>
      <c r="N4" s="124"/>
      <c r="O4" s="124"/>
      <c r="P4" s="124"/>
    </row>
    <row r="5" spans="1:18" s="104" customFormat="1" ht="16.5" customHeight="1" thickBot="1">
      <c r="A5" s="101"/>
      <c r="B5" s="102"/>
      <c r="C5" s="102"/>
      <c r="D5" s="102"/>
      <c r="E5" s="102"/>
      <c r="F5" s="102"/>
      <c r="G5" s="102"/>
      <c r="H5" s="102"/>
      <c r="I5" s="102"/>
      <c r="J5" s="102"/>
      <c r="K5" s="102"/>
      <c r="L5" s="102"/>
      <c r="M5" s="102"/>
      <c r="N5" s="103"/>
      <c r="O5" s="103"/>
      <c r="P5" s="103"/>
    </row>
    <row r="6" spans="1:18" s="94" customFormat="1" ht="24.75" customHeight="1">
      <c r="A6" s="105" t="s">
        <v>64</v>
      </c>
      <c r="B6" s="106" t="s">
        <v>72</v>
      </c>
      <c r="C6" s="106"/>
      <c r="D6" s="106"/>
      <c r="E6" s="106" t="s">
        <v>73</v>
      </c>
      <c r="F6" s="106"/>
      <c r="G6" s="106"/>
      <c r="H6" s="106" t="s">
        <v>74</v>
      </c>
      <c r="I6" s="106"/>
      <c r="J6" s="106"/>
      <c r="K6" s="106" t="s">
        <v>75</v>
      </c>
      <c r="L6" s="106"/>
      <c r="M6" s="106"/>
      <c r="N6" s="106" t="s">
        <v>76</v>
      </c>
      <c r="O6" s="106"/>
      <c r="P6" s="106"/>
    </row>
    <row r="7" spans="1:18" s="94" customFormat="1" ht="42" customHeight="1">
      <c r="A7" s="107"/>
      <c r="B7" s="108" t="s">
        <v>77</v>
      </c>
      <c r="C7" s="108" t="s">
        <v>78</v>
      </c>
      <c r="D7" s="108" t="s">
        <v>79</v>
      </c>
      <c r="E7" s="108" t="s">
        <v>77</v>
      </c>
      <c r="F7" s="108" t="s">
        <v>78</v>
      </c>
      <c r="G7" s="108" t="s">
        <v>79</v>
      </c>
      <c r="H7" s="108" t="s">
        <v>77</v>
      </c>
      <c r="I7" s="108" t="s">
        <v>78</v>
      </c>
      <c r="J7" s="108" t="s">
        <v>79</v>
      </c>
      <c r="K7" s="108" t="s">
        <v>77</v>
      </c>
      <c r="L7" s="108" t="s">
        <v>78</v>
      </c>
      <c r="M7" s="108" t="s">
        <v>79</v>
      </c>
      <c r="N7" s="108" t="s">
        <v>77</v>
      </c>
      <c r="O7" s="108" t="s">
        <v>78</v>
      </c>
      <c r="P7" s="108" t="s">
        <v>79</v>
      </c>
    </row>
    <row r="8" spans="1:18" s="30" customFormat="1" ht="15" customHeight="1">
      <c r="A8" s="109"/>
      <c r="B8" s="109"/>
      <c r="C8" s="109"/>
      <c r="D8" s="109"/>
      <c r="E8" s="109"/>
      <c r="F8" s="109"/>
      <c r="G8" s="109"/>
      <c r="H8" s="109"/>
      <c r="I8" s="109"/>
      <c r="J8" s="109"/>
      <c r="K8" s="109"/>
      <c r="L8" s="109"/>
      <c r="M8" s="109"/>
      <c r="N8" s="16"/>
      <c r="O8" s="16"/>
      <c r="P8" s="16"/>
    </row>
    <row r="9" spans="1:18" s="21" customFormat="1" ht="21.9" customHeight="1">
      <c r="A9" s="85" t="s">
        <v>28</v>
      </c>
      <c r="B9" s="110">
        <v>19252</v>
      </c>
      <c r="C9" s="110">
        <v>2</v>
      </c>
      <c r="D9" s="110">
        <v>60</v>
      </c>
      <c r="E9" s="110">
        <v>1118589</v>
      </c>
      <c r="F9" s="110">
        <v>11</v>
      </c>
      <c r="G9" s="110">
        <v>59</v>
      </c>
      <c r="H9" s="110">
        <v>8960</v>
      </c>
      <c r="I9" s="110">
        <v>3</v>
      </c>
      <c r="J9" s="111">
        <v>56</v>
      </c>
      <c r="K9" s="110">
        <v>24532</v>
      </c>
      <c r="L9" s="110">
        <v>0</v>
      </c>
      <c r="M9" s="110">
        <v>0</v>
      </c>
      <c r="N9" s="112">
        <v>1154738</v>
      </c>
      <c r="O9" s="112">
        <v>16</v>
      </c>
      <c r="P9" s="112">
        <v>169</v>
      </c>
      <c r="Q9" s="116"/>
      <c r="R9" s="116"/>
    </row>
    <row r="10" spans="1:18" s="21" customFormat="1" ht="21.9" customHeight="1">
      <c r="A10" s="21" t="s">
        <v>29</v>
      </c>
      <c r="B10" s="110">
        <v>0</v>
      </c>
      <c r="C10" s="110">
        <v>0</v>
      </c>
      <c r="D10" s="110">
        <v>0</v>
      </c>
      <c r="E10" s="110">
        <v>426993</v>
      </c>
      <c r="F10" s="110">
        <v>13</v>
      </c>
      <c r="G10" s="110">
        <v>65</v>
      </c>
      <c r="H10" s="110">
        <v>47550</v>
      </c>
      <c r="I10" s="110">
        <v>90</v>
      </c>
      <c r="J10" s="111">
        <v>56</v>
      </c>
      <c r="K10" s="110">
        <v>8945</v>
      </c>
      <c r="L10" s="110">
        <v>0</v>
      </c>
      <c r="M10" s="110">
        <v>0</v>
      </c>
      <c r="N10" s="112">
        <v>461363</v>
      </c>
      <c r="O10" s="112">
        <v>100</v>
      </c>
      <c r="P10" s="112">
        <v>114</v>
      </c>
      <c r="Q10" s="116"/>
    </row>
    <row r="11" spans="1:18" s="21" customFormat="1" ht="21.9" customHeight="1">
      <c r="A11" s="21" t="s">
        <v>30</v>
      </c>
      <c r="B11" s="110">
        <v>0</v>
      </c>
      <c r="C11" s="110">
        <v>0</v>
      </c>
      <c r="D11" s="110">
        <v>0</v>
      </c>
      <c r="E11" s="110">
        <v>976274</v>
      </c>
      <c r="F11" s="110">
        <v>657</v>
      </c>
      <c r="G11" s="110">
        <v>3605</v>
      </c>
      <c r="H11" s="110">
        <v>14266</v>
      </c>
      <c r="I11" s="110">
        <v>16</v>
      </c>
      <c r="J11" s="111">
        <v>33</v>
      </c>
      <c r="K11" s="110">
        <v>23489</v>
      </c>
      <c r="L11" s="110">
        <v>0</v>
      </c>
      <c r="M11" s="110">
        <v>0</v>
      </c>
      <c r="N11" s="112">
        <v>994282</v>
      </c>
      <c r="O11" s="112">
        <v>661</v>
      </c>
      <c r="P11" s="112">
        <v>3626</v>
      </c>
      <c r="Q11" s="116"/>
    </row>
    <row r="12" spans="1:18" s="21" customFormat="1" ht="21.9" customHeight="1">
      <c r="A12" s="21" t="s">
        <v>31</v>
      </c>
      <c r="B12" s="110">
        <v>0</v>
      </c>
      <c r="C12" s="110">
        <v>0</v>
      </c>
      <c r="D12" s="110">
        <v>0</v>
      </c>
      <c r="E12" s="110">
        <v>795</v>
      </c>
      <c r="F12" s="110">
        <v>0</v>
      </c>
      <c r="G12" s="110">
        <v>0</v>
      </c>
      <c r="H12" s="110">
        <v>3751</v>
      </c>
      <c r="I12" s="110">
        <v>5</v>
      </c>
      <c r="J12" s="111">
        <v>7</v>
      </c>
      <c r="K12" s="110">
        <v>0</v>
      </c>
      <c r="L12" s="110">
        <v>0</v>
      </c>
      <c r="M12" s="110">
        <v>0</v>
      </c>
      <c r="N12" s="112">
        <v>4209</v>
      </c>
      <c r="O12" s="112">
        <v>5</v>
      </c>
      <c r="P12" s="112">
        <v>7</v>
      </c>
      <c r="Q12" s="116"/>
    </row>
    <row r="13" spans="1:18" s="21" customFormat="1" ht="21.9" customHeight="1">
      <c r="A13" s="21" t="s">
        <v>32</v>
      </c>
      <c r="B13" s="110">
        <v>0</v>
      </c>
      <c r="C13" s="110">
        <v>0</v>
      </c>
      <c r="D13" s="110">
        <v>0</v>
      </c>
      <c r="E13" s="110">
        <v>60671</v>
      </c>
      <c r="F13" s="110">
        <v>38</v>
      </c>
      <c r="G13" s="110">
        <v>74</v>
      </c>
      <c r="H13" s="110">
        <v>2092</v>
      </c>
      <c r="I13" s="110">
        <v>0</v>
      </c>
      <c r="J13" s="111">
        <v>6</v>
      </c>
      <c r="K13" s="110">
        <v>2722</v>
      </c>
      <c r="L13" s="110">
        <v>0</v>
      </c>
      <c r="M13" s="110">
        <v>0</v>
      </c>
      <c r="N13" s="112">
        <v>65485</v>
      </c>
      <c r="O13" s="112">
        <v>38</v>
      </c>
      <c r="P13" s="112">
        <v>80</v>
      </c>
      <c r="Q13" s="116"/>
    </row>
    <row r="14" spans="1:18" s="21" customFormat="1" ht="21.9" customHeight="1">
      <c r="A14" s="89" t="s">
        <v>33</v>
      </c>
      <c r="B14" s="110">
        <v>0</v>
      </c>
      <c r="C14" s="110">
        <v>0</v>
      </c>
      <c r="D14" s="110">
        <v>0</v>
      </c>
      <c r="E14" s="110">
        <v>91403</v>
      </c>
      <c r="F14" s="110">
        <v>0</v>
      </c>
      <c r="G14" s="110">
        <v>0</v>
      </c>
      <c r="H14" s="110">
        <v>19074</v>
      </c>
      <c r="I14" s="110">
        <v>1</v>
      </c>
      <c r="J14" s="111">
        <v>2</v>
      </c>
      <c r="K14" s="110">
        <v>53789</v>
      </c>
      <c r="L14" s="110">
        <v>0</v>
      </c>
      <c r="M14" s="110">
        <v>0</v>
      </c>
      <c r="N14" s="112">
        <v>155010</v>
      </c>
      <c r="O14" s="112">
        <v>1</v>
      </c>
      <c r="P14" s="112">
        <v>2</v>
      </c>
      <c r="Q14" s="116"/>
    </row>
    <row r="15" spans="1:18" s="21" customFormat="1" ht="21.9" customHeight="1">
      <c r="A15" s="21" t="s">
        <v>34</v>
      </c>
      <c r="B15" s="110">
        <v>0</v>
      </c>
      <c r="C15" s="110">
        <v>0</v>
      </c>
      <c r="D15" s="110">
        <v>0</v>
      </c>
      <c r="E15" s="110">
        <v>0</v>
      </c>
      <c r="F15" s="110">
        <v>0</v>
      </c>
      <c r="G15" s="110">
        <v>0</v>
      </c>
      <c r="H15" s="110">
        <v>0</v>
      </c>
      <c r="I15" s="110">
        <v>0</v>
      </c>
      <c r="J15" s="111">
        <v>0</v>
      </c>
      <c r="K15" s="110">
        <v>0</v>
      </c>
      <c r="L15" s="110">
        <v>0</v>
      </c>
      <c r="M15" s="110">
        <v>0</v>
      </c>
      <c r="N15" s="112">
        <v>0</v>
      </c>
      <c r="O15" s="112">
        <v>0</v>
      </c>
      <c r="P15" s="112">
        <v>0</v>
      </c>
      <c r="Q15" s="116"/>
    </row>
    <row r="16" spans="1:18" s="21" customFormat="1" ht="21.9" customHeight="1">
      <c r="A16" s="21" t="s">
        <v>35</v>
      </c>
      <c r="B16" s="110">
        <v>0</v>
      </c>
      <c r="C16" s="110">
        <v>0</v>
      </c>
      <c r="D16" s="110">
        <v>0</v>
      </c>
      <c r="E16" s="110">
        <v>12172</v>
      </c>
      <c r="F16" s="110">
        <v>8</v>
      </c>
      <c r="G16" s="110">
        <v>69</v>
      </c>
      <c r="H16" s="110">
        <v>29943</v>
      </c>
      <c r="I16" s="110">
        <v>1</v>
      </c>
      <c r="J16" s="111">
        <v>6</v>
      </c>
      <c r="K16" s="110">
        <v>10301</v>
      </c>
      <c r="L16" s="110">
        <v>0</v>
      </c>
      <c r="M16" s="110">
        <v>0</v>
      </c>
      <c r="N16" s="112">
        <v>52416</v>
      </c>
      <c r="O16" s="112">
        <v>9</v>
      </c>
      <c r="P16" s="112">
        <v>75</v>
      </c>
      <c r="Q16" s="116"/>
    </row>
    <row r="17" spans="1:17" s="21" customFormat="1" ht="21.9" customHeight="1">
      <c r="A17" s="21" t="s">
        <v>36</v>
      </c>
      <c r="B17" s="110">
        <v>0</v>
      </c>
      <c r="C17" s="110">
        <v>0</v>
      </c>
      <c r="D17" s="110">
        <v>0</v>
      </c>
      <c r="E17" s="110">
        <v>80546</v>
      </c>
      <c r="F17" s="110">
        <v>305</v>
      </c>
      <c r="G17" s="110">
        <v>900</v>
      </c>
      <c r="H17" s="110">
        <v>33886</v>
      </c>
      <c r="I17" s="110">
        <v>114</v>
      </c>
      <c r="J17" s="111">
        <v>291</v>
      </c>
      <c r="K17" s="110">
        <v>7427</v>
      </c>
      <c r="L17" s="110">
        <v>0</v>
      </c>
      <c r="M17" s="110">
        <v>0</v>
      </c>
      <c r="N17" s="112">
        <v>116722</v>
      </c>
      <c r="O17" s="112">
        <v>407</v>
      </c>
      <c r="P17" s="112">
        <v>1173</v>
      </c>
      <c r="Q17" s="116"/>
    </row>
    <row r="18" spans="1:17" s="21" customFormat="1" ht="21.9" customHeight="1" thickBot="1">
      <c r="A18" s="90" t="s">
        <v>37</v>
      </c>
      <c r="B18" s="115">
        <v>19252</v>
      </c>
      <c r="C18" s="115">
        <v>2</v>
      </c>
      <c r="D18" s="115">
        <v>60</v>
      </c>
      <c r="E18" s="115">
        <v>2767443</v>
      </c>
      <c r="F18" s="115">
        <v>1032</v>
      </c>
      <c r="G18" s="115">
        <v>4772</v>
      </c>
      <c r="H18" s="115">
        <v>159522</v>
      </c>
      <c r="I18" s="115">
        <v>230</v>
      </c>
      <c r="J18" s="115">
        <v>457</v>
      </c>
      <c r="K18" s="115">
        <v>131205</v>
      </c>
      <c r="L18" s="115">
        <v>0</v>
      </c>
      <c r="M18" s="115">
        <v>0</v>
      </c>
      <c r="N18" s="115">
        <v>3004225</v>
      </c>
      <c r="O18" s="115">
        <v>1237</v>
      </c>
      <c r="P18" s="115">
        <v>5246</v>
      </c>
      <c r="Q18" s="116"/>
    </row>
    <row r="19" spans="1:17" s="21" customFormat="1" ht="21" customHeight="1">
      <c r="A19" s="26" t="s">
        <v>80</v>
      </c>
      <c r="B19" s="117"/>
      <c r="C19" s="117"/>
      <c r="D19" s="117"/>
      <c r="E19" s="117"/>
      <c r="F19" s="117"/>
      <c r="G19" s="117"/>
      <c r="H19" s="117"/>
      <c r="I19" s="117"/>
      <c r="J19" s="118"/>
      <c r="K19" s="118"/>
      <c r="L19" s="118"/>
      <c r="M19" s="118"/>
      <c r="N19" s="116"/>
    </row>
    <row r="20" spans="1:17" s="21" customFormat="1" ht="16.5" customHeight="1">
      <c r="A20" s="89" t="s">
        <v>69</v>
      </c>
      <c r="B20" s="95"/>
      <c r="C20" s="95"/>
      <c r="D20" s="95"/>
      <c r="E20" s="95"/>
      <c r="F20" s="95"/>
      <c r="G20" s="95"/>
      <c r="H20" s="95"/>
      <c r="I20" s="95"/>
      <c r="J20" s="95"/>
      <c r="K20" s="95"/>
      <c r="L20" s="95"/>
      <c r="M20" s="95"/>
      <c r="N20" s="95"/>
      <c r="O20" s="95"/>
      <c r="P20" s="95"/>
    </row>
    <row r="21" spans="1:17" s="21" customFormat="1" ht="21.9" customHeight="1">
      <c r="A21" s="125"/>
      <c r="B21" s="94"/>
      <c r="C21" s="94"/>
      <c r="D21" s="94"/>
      <c r="E21" s="94"/>
      <c r="F21" s="94"/>
      <c r="G21" s="94"/>
      <c r="H21" s="94"/>
      <c r="I21" s="94"/>
      <c r="J21" s="94"/>
      <c r="K21" s="94"/>
      <c r="L21" s="94"/>
      <c r="M21" s="94"/>
    </row>
    <row r="22" spans="1:17" s="93" customFormat="1" ht="30.75" customHeight="1">
      <c r="A22" s="7"/>
      <c r="B22" s="7"/>
      <c r="C22" s="7"/>
      <c r="D22" s="7"/>
      <c r="E22" s="7"/>
      <c r="F22" s="7"/>
      <c r="G22" s="7"/>
      <c r="H22" s="7"/>
      <c r="I22" s="7"/>
      <c r="J22" s="7"/>
      <c r="K22" s="7"/>
      <c r="L22" s="7"/>
      <c r="M22" s="7"/>
    </row>
    <row r="23" spans="1:17" s="8" customFormat="1" ht="7.5" customHeight="1">
      <c r="A23" s="7"/>
      <c r="B23" s="7"/>
      <c r="C23" s="7"/>
      <c r="D23" s="7"/>
      <c r="E23" s="7"/>
      <c r="F23" s="7"/>
      <c r="G23" s="7"/>
      <c r="H23" s="7"/>
      <c r="I23" s="7"/>
      <c r="J23" s="7"/>
      <c r="K23" s="7"/>
      <c r="L23" s="7"/>
      <c r="M23" s="7"/>
    </row>
    <row r="24" spans="1:17" s="122" customFormat="1" ht="13.5" customHeight="1">
      <c r="A24" s="7"/>
      <c r="B24" s="7"/>
      <c r="C24" s="7"/>
      <c r="D24" s="7"/>
      <c r="E24" s="7"/>
      <c r="F24" s="7"/>
      <c r="G24" s="7"/>
      <c r="H24" s="7"/>
      <c r="I24" s="7"/>
      <c r="J24" s="7"/>
      <c r="K24" s="7"/>
      <c r="L24" s="7"/>
      <c r="M24"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4AF544A5-8DE8-4FC5-A8AE-09C6F0AA2590}"/>
  </hyperlinks>
  <printOptions horizontalCentered="1" verticalCentered="1"/>
  <pageMargins left="0.98425196850393704" right="0.98425196850393704" top="0.98425196850393704" bottom="0.98425196850393704" header="0" footer="0"/>
  <pageSetup paperSize="9" scale="65"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D8936-E1FB-4D4C-84B3-5A9B8C9FD83A}">
  <dimension ref="A1:P20"/>
  <sheetViews>
    <sheetView showGridLines="0" workbookViewId="0"/>
  </sheetViews>
  <sheetFormatPr baseColWidth="10" defaultColWidth="11.44140625" defaultRowHeight="13.2"/>
  <cols>
    <col min="1" max="1" width="32" style="7" customWidth="1"/>
    <col min="2" max="2" width="27.109375" style="7" customWidth="1"/>
    <col min="3" max="16384" width="11.44140625" style="7"/>
  </cols>
  <sheetData>
    <row r="1" spans="1:2" ht="18.75" customHeight="1">
      <c r="A1" s="1174" t="s">
        <v>1064</v>
      </c>
    </row>
    <row r="2" spans="1:2" ht="54.75" customHeight="1">
      <c r="A2" s="126" t="s">
        <v>414</v>
      </c>
      <c r="B2" s="126"/>
    </row>
    <row r="3" spans="1:2" ht="20.25" customHeight="1">
      <c r="A3" s="72">
        <v>45199</v>
      </c>
      <c r="B3" s="72"/>
    </row>
    <row r="4" spans="1:2" ht="14.25" customHeight="1" thickBot="1">
      <c r="A4" s="374"/>
    </row>
    <row r="5" spans="1:2" ht="22.5" customHeight="1">
      <c r="A5" s="105" t="s">
        <v>64</v>
      </c>
      <c r="B5" s="204" t="s">
        <v>415</v>
      </c>
    </row>
    <row r="6" spans="1:2" ht="22.5" customHeight="1">
      <c r="A6" s="107"/>
      <c r="B6" s="375"/>
    </row>
    <row r="7" spans="1:2" ht="11.25" customHeight="1">
      <c r="A7" s="376"/>
      <c r="B7" s="377"/>
    </row>
    <row r="8" spans="1:2" ht="28.2" customHeight="1">
      <c r="A8" s="21" t="s">
        <v>28</v>
      </c>
      <c r="B8" s="378">
        <v>1813702</v>
      </c>
    </row>
    <row r="9" spans="1:2" ht="28.2" customHeight="1">
      <c r="A9" s="21" t="s">
        <v>29</v>
      </c>
      <c r="B9" s="378">
        <v>247726</v>
      </c>
    </row>
    <row r="10" spans="1:2" ht="28.2" customHeight="1">
      <c r="A10" s="21" t="s">
        <v>30</v>
      </c>
      <c r="B10" s="378">
        <v>138887</v>
      </c>
    </row>
    <row r="11" spans="1:2" ht="28.2" customHeight="1">
      <c r="A11" s="21" t="s">
        <v>31</v>
      </c>
      <c r="B11" s="378">
        <v>1444</v>
      </c>
    </row>
    <row r="12" spans="1:2" ht="28.2" customHeight="1">
      <c r="A12" s="21" t="s">
        <v>32</v>
      </c>
      <c r="B12" s="378">
        <v>58</v>
      </c>
    </row>
    <row r="13" spans="1:2" ht="28.2" customHeight="1">
      <c r="A13" s="89" t="s">
        <v>33</v>
      </c>
      <c r="B13" s="378">
        <v>1125</v>
      </c>
    </row>
    <row r="14" spans="1:2" ht="28.2" customHeight="1">
      <c r="A14" s="21" t="s">
        <v>34</v>
      </c>
      <c r="B14" s="378">
        <v>0</v>
      </c>
    </row>
    <row r="15" spans="1:2" ht="28.2" customHeight="1">
      <c r="A15" s="21" t="s">
        <v>35</v>
      </c>
      <c r="B15" s="378">
        <v>0</v>
      </c>
    </row>
    <row r="16" spans="1:2" ht="28.2" customHeight="1">
      <c r="A16" s="21" t="s">
        <v>36</v>
      </c>
      <c r="B16" s="378">
        <v>44659</v>
      </c>
    </row>
    <row r="17" spans="1:16" ht="30" customHeight="1" thickBot="1">
      <c r="A17" s="379" t="s">
        <v>37</v>
      </c>
      <c r="B17" s="380">
        <v>2247601</v>
      </c>
    </row>
    <row r="18" spans="1:16">
      <c r="A18" s="21" t="s">
        <v>416</v>
      </c>
      <c r="B18" s="15"/>
    </row>
    <row r="19" spans="1:16" ht="13.2" customHeight="1">
      <c r="A19" s="15" t="s">
        <v>69</v>
      </c>
      <c r="B19" s="15"/>
      <c r="C19" s="15"/>
      <c r="D19" s="15"/>
      <c r="E19" s="15"/>
      <c r="F19" s="15"/>
      <c r="G19" s="15"/>
      <c r="H19" s="15"/>
      <c r="I19" s="15"/>
      <c r="J19" s="15"/>
      <c r="K19" s="15"/>
      <c r="L19" s="15"/>
      <c r="M19" s="15"/>
      <c r="N19" s="15"/>
      <c r="O19" s="15"/>
      <c r="P19" s="15"/>
    </row>
    <row r="20" spans="1:16" ht="13.8">
      <c r="B20" s="94"/>
    </row>
  </sheetData>
  <mergeCells count="4">
    <mergeCell ref="A2:B2"/>
    <mergeCell ref="A3:B3"/>
    <mergeCell ref="A5:A6"/>
    <mergeCell ref="B5:B6"/>
  </mergeCells>
  <hyperlinks>
    <hyperlink ref="A1" location="Índice!A1" display="Volver al Índice" xr:uid="{B66EAA41-FFC6-41FD-B32F-4970802BA257}"/>
  </hyperlinks>
  <printOptions horizontalCentered="1"/>
  <pageMargins left="0.78740157480314965" right="0.78740157480314965" top="0.98425196850393704" bottom="0.98425196850393704" header="0" footer="0"/>
  <pageSetup paperSize="9" scale="95"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8F4D9-C6CF-4BD3-800B-3268DE221B07}">
  <dimension ref="A1:I199"/>
  <sheetViews>
    <sheetView showGridLines="0" workbookViewId="0"/>
  </sheetViews>
  <sheetFormatPr baseColWidth="10" defaultColWidth="11.44140625" defaultRowHeight="13.2"/>
  <cols>
    <col min="1" max="1" width="35.88671875" style="67" customWidth="1"/>
    <col min="2" max="8" width="13.6640625" style="67" customWidth="1"/>
    <col min="9" max="9" width="14" style="67" customWidth="1"/>
    <col min="10" max="10" width="9.5546875" style="67" bestFit="1" customWidth="1"/>
    <col min="11" max="11" width="10.5546875" style="67" bestFit="1" customWidth="1"/>
    <col min="12" max="15" width="9.5546875" style="67" bestFit="1" customWidth="1"/>
    <col min="16" max="16" width="10.5546875" style="67" bestFit="1" customWidth="1"/>
    <col min="17" max="19" width="9.5546875" style="67" bestFit="1" customWidth="1"/>
    <col min="20" max="20" width="9.6640625" style="67" bestFit="1" customWidth="1"/>
    <col min="21" max="256" width="11.44140625" style="67"/>
    <col min="257" max="257" width="35.88671875" style="67" customWidth="1"/>
    <col min="258" max="264" width="13.6640625" style="67" customWidth="1"/>
    <col min="265" max="265" width="14" style="67" customWidth="1"/>
    <col min="266" max="266" width="9.5546875" style="67" bestFit="1" customWidth="1"/>
    <col min="267" max="267" width="10.5546875" style="67" bestFit="1" customWidth="1"/>
    <col min="268" max="271" width="9.5546875" style="67" bestFit="1" customWidth="1"/>
    <col min="272" max="272" width="10.5546875" style="67" bestFit="1" customWidth="1"/>
    <col min="273" max="275" width="9.5546875" style="67" bestFit="1" customWidth="1"/>
    <col min="276" max="276" width="9.6640625" style="67" bestFit="1" customWidth="1"/>
    <col min="277" max="512" width="11.44140625" style="67"/>
    <col min="513" max="513" width="35.88671875" style="67" customWidth="1"/>
    <col min="514" max="520" width="13.6640625" style="67" customWidth="1"/>
    <col min="521" max="521" width="14" style="67" customWidth="1"/>
    <col min="522" max="522" width="9.5546875" style="67" bestFit="1" customWidth="1"/>
    <col min="523" max="523" width="10.5546875" style="67" bestFit="1" customWidth="1"/>
    <col min="524" max="527" width="9.5546875" style="67" bestFit="1" customWidth="1"/>
    <col min="528" max="528" width="10.5546875" style="67" bestFit="1" customWidth="1"/>
    <col min="529" max="531" width="9.5546875" style="67" bestFit="1" customWidth="1"/>
    <col min="532" max="532" width="9.6640625" style="67" bestFit="1" customWidth="1"/>
    <col min="533" max="768" width="11.44140625" style="67"/>
    <col min="769" max="769" width="35.88671875" style="67" customWidth="1"/>
    <col min="770" max="776" width="13.6640625" style="67" customWidth="1"/>
    <col min="777" max="777" width="14" style="67" customWidth="1"/>
    <col min="778" max="778" width="9.5546875" style="67" bestFit="1" customWidth="1"/>
    <col min="779" max="779" width="10.5546875" style="67" bestFit="1" customWidth="1"/>
    <col min="780" max="783" width="9.5546875" style="67" bestFit="1" customWidth="1"/>
    <col min="784" max="784" width="10.5546875" style="67" bestFit="1" customWidth="1"/>
    <col min="785" max="787" width="9.5546875" style="67" bestFit="1" customWidth="1"/>
    <col min="788" max="788" width="9.6640625" style="67" bestFit="1" customWidth="1"/>
    <col min="789" max="1024" width="11.44140625" style="67"/>
    <col min="1025" max="1025" width="35.88671875" style="67" customWidth="1"/>
    <col min="1026" max="1032" width="13.6640625" style="67" customWidth="1"/>
    <col min="1033" max="1033" width="14" style="67" customWidth="1"/>
    <col min="1034" max="1034" width="9.5546875" style="67" bestFit="1" customWidth="1"/>
    <col min="1035" max="1035" width="10.5546875" style="67" bestFit="1" customWidth="1"/>
    <col min="1036" max="1039" width="9.5546875" style="67" bestFit="1" customWidth="1"/>
    <col min="1040" max="1040" width="10.5546875" style="67" bestFit="1" customWidth="1"/>
    <col min="1041" max="1043" width="9.5546875" style="67" bestFit="1" customWidth="1"/>
    <col min="1044" max="1044" width="9.6640625" style="67" bestFit="1" customWidth="1"/>
    <col min="1045" max="1280" width="11.44140625" style="67"/>
    <col min="1281" max="1281" width="35.88671875" style="67" customWidth="1"/>
    <col min="1282" max="1288" width="13.6640625" style="67" customWidth="1"/>
    <col min="1289" max="1289" width="14" style="67" customWidth="1"/>
    <col min="1290" max="1290" width="9.5546875" style="67" bestFit="1" customWidth="1"/>
    <col min="1291" max="1291" width="10.5546875" style="67" bestFit="1" customWidth="1"/>
    <col min="1292" max="1295" width="9.5546875" style="67" bestFit="1" customWidth="1"/>
    <col min="1296" max="1296" width="10.5546875" style="67" bestFit="1" customWidth="1"/>
    <col min="1297" max="1299" width="9.5546875" style="67" bestFit="1" customWidth="1"/>
    <col min="1300" max="1300" width="9.6640625" style="67" bestFit="1" customWidth="1"/>
    <col min="1301" max="1536" width="11.44140625" style="67"/>
    <col min="1537" max="1537" width="35.88671875" style="67" customWidth="1"/>
    <col min="1538" max="1544" width="13.6640625" style="67" customWidth="1"/>
    <col min="1545" max="1545" width="14" style="67" customWidth="1"/>
    <col min="1546" max="1546" width="9.5546875" style="67" bestFit="1" customWidth="1"/>
    <col min="1547" max="1547" width="10.5546875" style="67" bestFit="1" customWidth="1"/>
    <col min="1548" max="1551" width="9.5546875" style="67" bestFit="1" customWidth="1"/>
    <col min="1552" max="1552" width="10.5546875" style="67" bestFit="1" customWidth="1"/>
    <col min="1553" max="1555" width="9.5546875" style="67" bestFit="1" customWidth="1"/>
    <col min="1556" max="1556" width="9.6640625" style="67" bestFit="1" customWidth="1"/>
    <col min="1557" max="1792" width="11.44140625" style="67"/>
    <col min="1793" max="1793" width="35.88671875" style="67" customWidth="1"/>
    <col min="1794" max="1800" width="13.6640625" style="67" customWidth="1"/>
    <col min="1801" max="1801" width="14" style="67" customWidth="1"/>
    <col min="1802" max="1802" width="9.5546875" style="67" bestFit="1" customWidth="1"/>
    <col min="1803" max="1803" width="10.5546875" style="67" bestFit="1" customWidth="1"/>
    <col min="1804" max="1807" width="9.5546875" style="67" bestFit="1" customWidth="1"/>
    <col min="1808" max="1808" width="10.5546875" style="67" bestFit="1" customWidth="1"/>
    <col min="1809" max="1811" width="9.5546875" style="67" bestFit="1" customWidth="1"/>
    <col min="1812" max="1812" width="9.6640625" style="67" bestFit="1" customWidth="1"/>
    <col min="1813" max="2048" width="11.44140625" style="67"/>
    <col min="2049" max="2049" width="35.88671875" style="67" customWidth="1"/>
    <col min="2050" max="2056" width="13.6640625" style="67" customWidth="1"/>
    <col min="2057" max="2057" width="14" style="67" customWidth="1"/>
    <col min="2058" max="2058" width="9.5546875" style="67" bestFit="1" customWidth="1"/>
    <col min="2059" max="2059" width="10.5546875" style="67" bestFit="1" customWidth="1"/>
    <col min="2060" max="2063" width="9.5546875" style="67" bestFit="1" customWidth="1"/>
    <col min="2064" max="2064" width="10.5546875" style="67" bestFit="1" customWidth="1"/>
    <col min="2065" max="2067" width="9.5546875" style="67" bestFit="1" customWidth="1"/>
    <col min="2068" max="2068" width="9.6640625" style="67" bestFit="1" customWidth="1"/>
    <col min="2069" max="2304" width="11.44140625" style="67"/>
    <col min="2305" max="2305" width="35.88671875" style="67" customWidth="1"/>
    <col min="2306" max="2312" width="13.6640625" style="67" customWidth="1"/>
    <col min="2313" max="2313" width="14" style="67" customWidth="1"/>
    <col min="2314" max="2314" width="9.5546875" style="67" bestFit="1" customWidth="1"/>
    <col min="2315" max="2315" width="10.5546875" style="67" bestFit="1" customWidth="1"/>
    <col min="2316" max="2319" width="9.5546875" style="67" bestFit="1" customWidth="1"/>
    <col min="2320" max="2320" width="10.5546875" style="67" bestFit="1" customWidth="1"/>
    <col min="2321" max="2323" width="9.5546875" style="67" bestFit="1" customWidth="1"/>
    <col min="2324" max="2324" width="9.6640625" style="67" bestFit="1" customWidth="1"/>
    <col min="2325" max="2560" width="11.44140625" style="67"/>
    <col min="2561" max="2561" width="35.88671875" style="67" customWidth="1"/>
    <col min="2562" max="2568" width="13.6640625" style="67" customWidth="1"/>
    <col min="2569" max="2569" width="14" style="67" customWidth="1"/>
    <col min="2570" max="2570" width="9.5546875" style="67" bestFit="1" customWidth="1"/>
    <col min="2571" max="2571" width="10.5546875" style="67" bestFit="1" customWidth="1"/>
    <col min="2572" max="2575" width="9.5546875" style="67" bestFit="1" customWidth="1"/>
    <col min="2576" max="2576" width="10.5546875" style="67" bestFit="1" customWidth="1"/>
    <col min="2577" max="2579" width="9.5546875" style="67" bestFit="1" customWidth="1"/>
    <col min="2580" max="2580" width="9.6640625" style="67" bestFit="1" customWidth="1"/>
    <col min="2581" max="2816" width="11.44140625" style="67"/>
    <col min="2817" max="2817" width="35.88671875" style="67" customWidth="1"/>
    <col min="2818" max="2824" width="13.6640625" style="67" customWidth="1"/>
    <col min="2825" max="2825" width="14" style="67" customWidth="1"/>
    <col min="2826" max="2826" width="9.5546875" style="67" bestFit="1" customWidth="1"/>
    <col min="2827" max="2827" width="10.5546875" style="67" bestFit="1" customWidth="1"/>
    <col min="2828" max="2831" width="9.5546875" style="67" bestFit="1" customWidth="1"/>
    <col min="2832" max="2832" width="10.5546875" style="67" bestFit="1" customWidth="1"/>
    <col min="2833" max="2835" width="9.5546875" style="67" bestFit="1" customWidth="1"/>
    <col min="2836" max="2836" width="9.6640625" style="67" bestFit="1" customWidth="1"/>
    <col min="2837" max="3072" width="11.44140625" style="67"/>
    <col min="3073" max="3073" width="35.88671875" style="67" customWidth="1"/>
    <col min="3074" max="3080" width="13.6640625" style="67" customWidth="1"/>
    <col min="3081" max="3081" width="14" style="67" customWidth="1"/>
    <col min="3082" max="3082" width="9.5546875" style="67" bestFit="1" customWidth="1"/>
    <col min="3083" max="3083" width="10.5546875" style="67" bestFit="1" customWidth="1"/>
    <col min="3084" max="3087" width="9.5546875" style="67" bestFit="1" customWidth="1"/>
    <col min="3088" max="3088" width="10.5546875" style="67" bestFit="1" customWidth="1"/>
    <col min="3089" max="3091" width="9.5546875" style="67" bestFit="1" customWidth="1"/>
    <col min="3092" max="3092" width="9.6640625" style="67" bestFit="1" customWidth="1"/>
    <col min="3093" max="3328" width="11.44140625" style="67"/>
    <col min="3329" max="3329" width="35.88671875" style="67" customWidth="1"/>
    <col min="3330" max="3336" width="13.6640625" style="67" customWidth="1"/>
    <col min="3337" max="3337" width="14" style="67" customWidth="1"/>
    <col min="3338" max="3338" width="9.5546875" style="67" bestFit="1" customWidth="1"/>
    <col min="3339" max="3339" width="10.5546875" style="67" bestFit="1" customWidth="1"/>
    <col min="3340" max="3343" width="9.5546875" style="67" bestFit="1" customWidth="1"/>
    <col min="3344" max="3344" width="10.5546875" style="67" bestFit="1" customWidth="1"/>
    <col min="3345" max="3347" width="9.5546875" style="67" bestFit="1" customWidth="1"/>
    <col min="3348" max="3348" width="9.6640625" style="67" bestFit="1" customWidth="1"/>
    <col min="3349" max="3584" width="11.44140625" style="67"/>
    <col min="3585" max="3585" width="35.88671875" style="67" customWidth="1"/>
    <col min="3586" max="3592" width="13.6640625" style="67" customWidth="1"/>
    <col min="3593" max="3593" width="14" style="67" customWidth="1"/>
    <col min="3594" max="3594" width="9.5546875" style="67" bestFit="1" customWidth="1"/>
    <col min="3595" max="3595" width="10.5546875" style="67" bestFit="1" customWidth="1"/>
    <col min="3596" max="3599" width="9.5546875" style="67" bestFit="1" customWidth="1"/>
    <col min="3600" max="3600" width="10.5546875" style="67" bestFit="1" customWidth="1"/>
    <col min="3601" max="3603" width="9.5546875" style="67" bestFit="1" customWidth="1"/>
    <col min="3604" max="3604" width="9.6640625" style="67" bestFit="1" customWidth="1"/>
    <col min="3605" max="3840" width="11.44140625" style="67"/>
    <col min="3841" max="3841" width="35.88671875" style="67" customWidth="1"/>
    <col min="3842" max="3848" width="13.6640625" style="67" customWidth="1"/>
    <col min="3849" max="3849" width="14" style="67" customWidth="1"/>
    <col min="3850" max="3850" width="9.5546875" style="67" bestFit="1" customWidth="1"/>
    <col min="3851" max="3851" width="10.5546875" style="67" bestFit="1" customWidth="1"/>
    <col min="3852" max="3855" width="9.5546875" style="67" bestFit="1" customWidth="1"/>
    <col min="3856" max="3856" width="10.5546875" style="67" bestFit="1" customWidth="1"/>
    <col min="3857" max="3859" width="9.5546875" style="67" bestFit="1" customWidth="1"/>
    <col min="3860" max="3860" width="9.6640625" style="67" bestFit="1" customWidth="1"/>
    <col min="3861" max="4096" width="11.44140625" style="67"/>
    <col min="4097" max="4097" width="35.88671875" style="67" customWidth="1"/>
    <col min="4098" max="4104" width="13.6640625" style="67" customWidth="1"/>
    <col min="4105" max="4105" width="14" style="67" customWidth="1"/>
    <col min="4106" max="4106" width="9.5546875" style="67" bestFit="1" customWidth="1"/>
    <col min="4107" max="4107" width="10.5546875" style="67" bestFit="1" customWidth="1"/>
    <col min="4108" max="4111" width="9.5546875" style="67" bestFit="1" customWidth="1"/>
    <col min="4112" max="4112" width="10.5546875" style="67" bestFit="1" customWidth="1"/>
    <col min="4113" max="4115" width="9.5546875" style="67" bestFit="1" customWidth="1"/>
    <col min="4116" max="4116" width="9.6640625" style="67" bestFit="1" customWidth="1"/>
    <col min="4117" max="4352" width="11.44140625" style="67"/>
    <col min="4353" max="4353" width="35.88671875" style="67" customWidth="1"/>
    <col min="4354" max="4360" width="13.6640625" style="67" customWidth="1"/>
    <col min="4361" max="4361" width="14" style="67" customWidth="1"/>
    <col min="4362" max="4362" width="9.5546875" style="67" bestFit="1" customWidth="1"/>
    <col min="4363" max="4363" width="10.5546875" style="67" bestFit="1" customWidth="1"/>
    <col min="4364" max="4367" width="9.5546875" style="67" bestFit="1" customWidth="1"/>
    <col min="4368" max="4368" width="10.5546875" style="67" bestFit="1" customWidth="1"/>
    <col min="4369" max="4371" width="9.5546875" style="67" bestFit="1" customWidth="1"/>
    <col min="4372" max="4372" width="9.6640625" style="67" bestFit="1" customWidth="1"/>
    <col min="4373" max="4608" width="11.44140625" style="67"/>
    <col min="4609" max="4609" width="35.88671875" style="67" customWidth="1"/>
    <col min="4610" max="4616" width="13.6640625" style="67" customWidth="1"/>
    <col min="4617" max="4617" width="14" style="67" customWidth="1"/>
    <col min="4618" max="4618" width="9.5546875" style="67" bestFit="1" customWidth="1"/>
    <col min="4619" max="4619" width="10.5546875" style="67" bestFit="1" customWidth="1"/>
    <col min="4620" max="4623" width="9.5546875" style="67" bestFit="1" customWidth="1"/>
    <col min="4624" max="4624" width="10.5546875" style="67" bestFit="1" customWidth="1"/>
    <col min="4625" max="4627" width="9.5546875" style="67" bestFit="1" customWidth="1"/>
    <col min="4628" max="4628" width="9.6640625" style="67" bestFit="1" customWidth="1"/>
    <col min="4629" max="4864" width="11.44140625" style="67"/>
    <col min="4865" max="4865" width="35.88671875" style="67" customWidth="1"/>
    <col min="4866" max="4872" width="13.6640625" style="67" customWidth="1"/>
    <col min="4873" max="4873" width="14" style="67" customWidth="1"/>
    <col min="4874" max="4874" width="9.5546875" style="67" bestFit="1" customWidth="1"/>
    <col min="4875" max="4875" width="10.5546875" style="67" bestFit="1" customWidth="1"/>
    <col min="4876" max="4879" width="9.5546875" style="67" bestFit="1" customWidth="1"/>
    <col min="4880" max="4880" width="10.5546875" style="67" bestFit="1" customWidth="1"/>
    <col min="4881" max="4883" width="9.5546875" style="67" bestFit="1" customWidth="1"/>
    <col min="4884" max="4884" width="9.6640625" style="67" bestFit="1" customWidth="1"/>
    <col min="4885" max="5120" width="11.44140625" style="67"/>
    <col min="5121" max="5121" width="35.88671875" style="67" customWidth="1"/>
    <col min="5122" max="5128" width="13.6640625" style="67" customWidth="1"/>
    <col min="5129" max="5129" width="14" style="67" customWidth="1"/>
    <col min="5130" max="5130" width="9.5546875" style="67" bestFit="1" customWidth="1"/>
    <col min="5131" max="5131" width="10.5546875" style="67" bestFit="1" customWidth="1"/>
    <col min="5132" max="5135" width="9.5546875" style="67" bestFit="1" customWidth="1"/>
    <col min="5136" max="5136" width="10.5546875" style="67" bestFit="1" customWidth="1"/>
    <col min="5137" max="5139" width="9.5546875" style="67" bestFit="1" customWidth="1"/>
    <col min="5140" max="5140" width="9.6640625" style="67" bestFit="1" customWidth="1"/>
    <col min="5141" max="5376" width="11.44140625" style="67"/>
    <col min="5377" max="5377" width="35.88671875" style="67" customWidth="1"/>
    <col min="5378" max="5384" width="13.6640625" style="67" customWidth="1"/>
    <col min="5385" max="5385" width="14" style="67" customWidth="1"/>
    <col min="5386" max="5386" width="9.5546875" style="67" bestFit="1" customWidth="1"/>
    <col min="5387" max="5387" width="10.5546875" style="67" bestFit="1" customWidth="1"/>
    <col min="5388" max="5391" width="9.5546875" style="67" bestFit="1" customWidth="1"/>
    <col min="5392" max="5392" width="10.5546875" style="67" bestFit="1" customWidth="1"/>
    <col min="5393" max="5395" width="9.5546875" style="67" bestFit="1" customWidth="1"/>
    <col min="5396" max="5396" width="9.6640625" style="67" bestFit="1" customWidth="1"/>
    <col min="5397" max="5632" width="11.44140625" style="67"/>
    <col min="5633" max="5633" width="35.88671875" style="67" customWidth="1"/>
    <col min="5634" max="5640" width="13.6640625" style="67" customWidth="1"/>
    <col min="5641" max="5641" width="14" style="67" customWidth="1"/>
    <col min="5642" max="5642" width="9.5546875" style="67" bestFit="1" customWidth="1"/>
    <col min="5643" max="5643" width="10.5546875" style="67" bestFit="1" customWidth="1"/>
    <col min="5644" max="5647" width="9.5546875" style="67" bestFit="1" customWidth="1"/>
    <col min="5648" max="5648" width="10.5546875" style="67" bestFit="1" customWidth="1"/>
    <col min="5649" max="5651" width="9.5546875" style="67" bestFit="1" customWidth="1"/>
    <col min="5652" max="5652" width="9.6640625" style="67" bestFit="1" customWidth="1"/>
    <col min="5653" max="5888" width="11.44140625" style="67"/>
    <col min="5889" max="5889" width="35.88671875" style="67" customWidth="1"/>
    <col min="5890" max="5896" width="13.6640625" style="67" customWidth="1"/>
    <col min="5897" max="5897" width="14" style="67" customWidth="1"/>
    <col min="5898" max="5898" width="9.5546875" style="67" bestFit="1" customWidth="1"/>
    <col min="5899" max="5899" width="10.5546875" style="67" bestFit="1" customWidth="1"/>
    <col min="5900" max="5903" width="9.5546875" style="67" bestFit="1" customWidth="1"/>
    <col min="5904" max="5904" width="10.5546875" style="67" bestFit="1" customWidth="1"/>
    <col min="5905" max="5907" width="9.5546875" style="67" bestFit="1" customWidth="1"/>
    <col min="5908" max="5908" width="9.6640625" style="67" bestFit="1" customWidth="1"/>
    <col min="5909" max="6144" width="11.44140625" style="67"/>
    <col min="6145" max="6145" width="35.88671875" style="67" customWidth="1"/>
    <col min="6146" max="6152" width="13.6640625" style="67" customWidth="1"/>
    <col min="6153" max="6153" width="14" style="67" customWidth="1"/>
    <col min="6154" max="6154" width="9.5546875" style="67" bestFit="1" customWidth="1"/>
    <col min="6155" max="6155" width="10.5546875" style="67" bestFit="1" customWidth="1"/>
    <col min="6156" max="6159" width="9.5546875" style="67" bestFit="1" customWidth="1"/>
    <col min="6160" max="6160" width="10.5546875" style="67" bestFit="1" customWidth="1"/>
    <col min="6161" max="6163" width="9.5546875" style="67" bestFit="1" customWidth="1"/>
    <col min="6164" max="6164" width="9.6640625" style="67" bestFit="1" customWidth="1"/>
    <col min="6165" max="6400" width="11.44140625" style="67"/>
    <col min="6401" max="6401" width="35.88671875" style="67" customWidth="1"/>
    <col min="6402" max="6408" width="13.6640625" style="67" customWidth="1"/>
    <col min="6409" max="6409" width="14" style="67" customWidth="1"/>
    <col min="6410" max="6410" width="9.5546875" style="67" bestFit="1" customWidth="1"/>
    <col min="6411" max="6411" width="10.5546875" style="67" bestFit="1" customWidth="1"/>
    <col min="6412" max="6415" width="9.5546875" style="67" bestFit="1" customWidth="1"/>
    <col min="6416" max="6416" width="10.5546875" style="67" bestFit="1" customWidth="1"/>
    <col min="6417" max="6419" width="9.5546875" style="67" bestFit="1" customWidth="1"/>
    <col min="6420" max="6420" width="9.6640625" style="67" bestFit="1" customWidth="1"/>
    <col min="6421" max="6656" width="11.44140625" style="67"/>
    <col min="6657" max="6657" width="35.88671875" style="67" customWidth="1"/>
    <col min="6658" max="6664" width="13.6640625" style="67" customWidth="1"/>
    <col min="6665" max="6665" width="14" style="67" customWidth="1"/>
    <col min="6666" max="6666" width="9.5546875" style="67" bestFit="1" customWidth="1"/>
    <col min="6667" max="6667" width="10.5546875" style="67" bestFit="1" customWidth="1"/>
    <col min="6668" max="6671" width="9.5546875" style="67" bestFit="1" customWidth="1"/>
    <col min="6672" max="6672" width="10.5546875" style="67" bestFit="1" customWidth="1"/>
    <col min="6673" max="6675" width="9.5546875" style="67" bestFit="1" customWidth="1"/>
    <col min="6676" max="6676" width="9.6640625" style="67" bestFit="1" customWidth="1"/>
    <col min="6677" max="6912" width="11.44140625" style="67"/>
    <col min="6913" max="6913" width="35.88671875" style="67" customWidth="1"/>
    <col min="6914" max="6920" width="13.6640625" style="67" customWidth="1"/>
    <col min="6921" max="6921" width="14" style="67" customWidth="1"/>
    <col min="6922" max="6922" width="9.5546875" style="67" bestFit="1" customWidth="1"/>
    <col min="6923" max="6923" width="10.5546875" style="67" bestFit="1" customWidth="1"/>
    <col min="6924" max="6927" width="9.5546875" style="67" bestFit="1" customWidth="1"/>
    <col min="6928" max="6928" width="10.5546875" style="67" bestFit="1" customWidth="1"/>
    <col min="6929" max="6931" width="9.5546875" style="67" bestFit="1" customWidth="1"/>
    <col min="6932" max="6932" width="9.6640625" style="67" bestFit="1" customWidth="1"/>
    <col min="6933" max="7168" width="11.44140625" style="67"/>
    <col min="7169" max="7169" width="35.88671875" style="67" customWidth="1"/>
    <col min="7170" max="7176" width="13.6640625" style="67" customWidth="1"/>
    <col min="7177" max="7177" width="14" style="67" customWidth="1"/>
    <col min="7178" max="7178" width="9.5546875" style="67" bestFit="1" customWidth="1"/>
    <col min="7179" max="7179" width="10.5546875" style="67" bestFit="1" customWidth="1"/>
    <col min="7180" max="7183" width="9.5546875" style="67" bestFit="1" customWidth="1"/>
    <col min="7184" max="7184" width="10.5546875" style="67" bestFit="1" customWidth="1"/>
    <col min="7185" max="7187" width="9.5546875" style="67" bestFit="1" customWidth="1"/>
    <col min="7188" max="7188" width="9.6640625" style="67" bestFit="1" customWidth="1"/>
    <col min="7189" max="7424" width="11.44140625" style="67"/>
    <col min="7425" max="7425" width="35.88671875" style="67" customWidth="1"/>
    <col min="7426" max="7432" width="13.6640625" style="67" customWidth="1"/>
    <col min="7433" max="7433" width="14" style="67" customWidth="1"/>
    <col min="7434" max="7434" width="9.5546875" style="67" bestFit="1" customWidth="1"/>
    <col min="7435" max="7435" width="10.5546875" style="67" bestFit="1" customWidth="1"/>
    <col min="7436" max="7439" width="9.5546875" style="67" bestFit="1" customWidth="1"/>
    <col min="7440" max="7440" width="10.5546875" style="67" bestFit="1" customWidth="1"/>
    <col min="7441" max="7443" width="9.5546875" style="67" bestFit="1" customWidth="1"/>
    <col min="7444" max="7444" width="9.6640625" style="67" bestFit="1" customWidth="1"/>
    <col min="7445" max="7680" width="11.44140625" style="67"/>
    <col min="7681" max="7681" width="35.88671875" style="67" customWidth="1"/>
    <col min="7682" max="7688" width="13.6640625" style="67" customWidth="1"/>
    <col min="7689" max="7689" width="14" style="67" customWidth="1"/>
    <col min="7690" max="7690" width="9.5546875" style="67" bestFit="1" customWidth="1"/>
    <col min="7691" max="7691" width="10.5546875" style="67" bestFit="1" customWidth="1"/>
    <col min="7692" max="7695" width="9.5546875" style="67" bestFit="1" customWidth="1"/>
    <col min="7696" max="7696" width="10.5546875" style="67" bestFit="1" customWidth="1"/>
    <col min="7697" max="7699" width="9.5546875" style="67" bestFit="1" customWidth="1"/>
    <col min="7700" max="7700" width="9.6640625" style="67" bestFit="1" customWidth="1"/>
    <col min="7701" max="7936" width="11.44140625" style="67"/>
    <col min="7937" max="7937" width="35.88671875" style="67" customWidth="1"/>
    <col min="7938" max="7944" width="13.6640625" style="67" customWidth="1"/>
    <col min="7945" max="7945" width="14" style="67" customWidth="1"/>
    <col min="7946" max="7946" width="9.5546875" style="67" bestFit="1" customWidth="1"/>
    <col min="7947" max="7947" width="10.5546875" style="67" bestFit="1" customWidth="1"/>
    <col min="7948" max="7951" width="9.5546875" style="67" bestFit="1" customWidth="1"/>
    <col min="7952" max="7952" width="10.5546875" style="67" bestFit="1" customWidth="1"/>
    <col min="7953" max="7955" width="9.5546875" style="67" bestFit="1" customWidth="1"/>
    <col min="7956" max="7956" width="9.6640625" style="67" bestFit="1" customWidth="1"/>
    <col min="7957" max="8192" width="11.44140625" style="67"/>
    <col min="8193" max="8193" width="35.88671875" style="67" customWidth="1"/>
    <col min="8194" max="8200" width="13.6640625" style="67" customWidth="1"/>
    <col min="8201" max="8201" width="14" style="67" customWidth="1"/>
    <col min="8202" max="8202" width="9.5546875" style="67" bestFit="1" customWidth="1"/>
    <col min="8203" max="8203" width="10.5546875" style="67" bestFit="1" customWidth="1"/>
    <col min="8204" max="8207" width="9.5546875" style="67" bestFit="1" customWidth="1"/>
    <col min="8208" max="8208" width="10.5546875" style="67" bestFit="1" customWidth="1"/>
    <col min="8209" max="8211" width="9.5546875" style="67" bestFit="1" customWidth="1"/>
    <col min="8212" max="8212" width="9.6640625" style="67" bestFit="1" customWidth="1"/>
    <col min="8213" max="8448" width="11.44140625" style="67"/>
    <col min="8449" max="8449" width="35.88671875" style="67" customWidth="1"/>
    <col min="8450" max="8456" width="13.6640625" style="67" customWidth="1"/>
    <col min="8457" max="8457" width="14" style="67" customWidth="1"/>
    <col min="8458" max="8458" width="9.5546875" style="67" bestFit="1" customWidth="1"/>
    <col min="8459" max="8459" width="10.5546875" style="67" bestFit="1" customWidth="1"/>
    <col min="8460" max="8463" width="9.5546875" style="67" bestFit="1" customWidth="1"/>
    <col min="8464" max="8464" width="10.5546875" style="67" bestFit="1" customWidth="1"/>
    <col min="8465" max="8467" width="9.5546875" style="67" bestFit="1" customWidth="1"/>
    <col min="8468" max="8468" width="9.6640625" style="67" bestFit="1" customWidth="1"/>
    <col min="8469" max="8704" width="11.44140625" style="67"/>
    <col min="8705" max="8705" width="35.88671875" style="67" customWidth="1"/>
    <col min="8706" max="8712" width="13.6640625" style="67" customWidth="1"/>
    <col min="8713" max="8713" width="14" style="67" customWidth="1"/>
    <col min="8714" max="8714" width="9.5546875" style="67" bestFit="1" customWidth="1"/>
    <col min="8715" max="8715" width="10.5546875" style="67" bestFit="1" customWidth="1"/>
    <col min="8716" max="8719" width="9.5546875" style="67" bestFit="1" customWidth="1"/>
    <col min="8720" max="8720" width="10.5546875" style="67" bestFit="1" customWidth="1"/>
    <col min="8721" max="8723" width="9.5546875" style="67" bestFit="1" customWidth="1"/>
    <col min="8724" max="8724" width="9.6640625" style="67" bestFit="1" customWidth="1"/>
    <col min="8725" max="8960" width="11.44140625" style="67"/>
    <col min="8961" max="8961" width="35.88671875" style="67" customWidth="1"/>
    <col min="8962" max="8968" width="13.6640625" style="67" customWidth="1"/>
    <col min="8969" max="8969" width="14" style="67" customWidth="1"/>
    <col min="8970" max="8970" width="9.5546875" style="67" bestFit="1" customWidth="1"/>
    <col min="8971" max="8971" width="10.5546875" style="67" bestFit="1" customWidth="1"/>
    <col min="8972" max="8975" width="9.5546875" style="67" bestFit="1" customWidth="1"/>
    <col min="8976" max="8976" width="10.5546875" style="67" bestFit="1" customWidth="1"/>
    <col min="8977" max="8979" width="9.5546875" style="67" bestFit="1" customWidth="1"/>
    <col min="8980" max="8980" width="9.6640625" style="67" bestFit="1" customWidth="1"/>
    <col min="8981" max="9216" width="11.44140625" style="67"/>
    <col min="9217" max="9217" width="35.88671875" style="67" customWidth="1"/>
    <col min="9218" max="9224" width="13.6640625" style="67" customWidth="1"/>
    <col min="9225" max="9225" width="14" style="67" customWidth="1"/>
    <col min="9226" max="9226" width="9.5546875" style="67" bestFit="1" customWidth="1"/>
    <col min="9227" max="9227" width="10.5546875" style="67" bestFit="1" customWidth="1"/>
    <col min="9228" max="9231" width="9.5546875" style="67" bestFit="1" customWidth="1"/>
    <col min="9232" max="9232" width="10.5546875" style="67" bestFit="1" customWidth="1"/>
    <col min="9233" max="9235" width="9.5546875" style="67" bestFit="1" customWidth="1"/>
    <col min="9236" max="9236" width="9.6640625" style="67" bestFit="1" customWidth="1"/>
    <col min="9237" max="9472" width="11.44140625" style="67"/>
    <col min="9473" max="9473" width="35.88671875" style="67" customWidth="1"/>
    <col min="9474" max="9480" width="13.6640625" style="67" customWidth="1"/>
    <col min="9481" max="9481" width="14" style="67" customWidth="1"/>
    <col min="9482" max="9482" width="9.5546875" style="67" bestFit="1" customWidth="1"/>
    <col min="9483" max="9483" width="10.5546875" style="67" bestFit="1" customWidth="1"/>
    <col min="9484" max="9487" width="9.5546875" style="67" bestFit="1" customWidth="1"/>
    <col min="9488" max="9488" width="10.5546875" style="67" bestFit="1" customWidth="1"/>
    <col min="9489" max="9491" width="9.5546875" style="67" bestFit="1" customWidth="1"/>
    <col min="9492" max="9492" width="9.6640625" style="67" bestFit="1" customWidth="1"/>
    <col min="9493" max="9728" width="11.44140625" style="67"/>
    <col min="9729" max="9729" width="35.88671875" style="67" customWidth="1"/>
    <col min="9730" max="9736" width="13.6640625" style="67" customWidth="1"/>
    <col min="9737" max="9737" width="14" style="67" customWidth="1"/>
    <col min="9738" max="9738" width="9.5546875" style="67" bestFit="1" customWidth="1"/>
    <col min="9739" max="9739" width="10.5546875" style="67" bestFit="1" customWidth="1"/>
    <col min="9740" max="9743" width="9.5546875" style="67" bestFit="1" customWidth="1"/>
    <col min="9744" max="9744" width="10.5546875" style="67" bestFit="1" customWidth="1"/>
    <col min="9745" max="9747" width="9.5546875" style="67" bestFit="1" customWidth="1"/>
    <col min="9748" max="9748" width="9.6640625" style="67" bestFit="1" customWidth="1"/>
    <col min="9749" max="9984" width="11.44140625" style="67"/>
    <col min="9985" max="9985" width="35.88671875" style="67" customWidth="1"/>
    <col min="9986" max="9992" width="13.6640625" style="67" customWidth="1"/>
    <col min="9993" max="9993" width="14" style="67" customWidth="1"/>
    <col min="9994" max="9994" width="9.5546875" style="67" bestFit="1" customWidth="1"/>
    <col min="9995" max="9995" width="10.5546875" style="67" bestFit="1" customWidth="1"/>
    <col min="9996" max="9999" width="9.5546875" style="67" bestFit="1" customWidth="1"/>
    <col min="10000" max="10000" width="10.5546875" style="67" bestFit="1" customWidth="1"/>
    <col min="10001" max="10003" width="9.5546875" style="67" bestFit="1" customWidth="1"/>
    <col min="10004" max="10004" width="9.6640625" style="67" bestFit="1" customWidth="1"/>
    <col min="10005" max="10240" width="11.44140625" style="67"/>
    <col min="10241" max="10241" width="35.88671875" style="67" customWidth="1"/>
    <col min="10242" max="10248" width="13.6640625" style="67" customWidth="1"/>
    <col min="10249" max="10249" width="14" style="67" customWidth="1"/>
    <col min="10250" max="10250" width="9.5546875" style="67" bestFit="1" customWidth="1"/>
    <col min="10251" max="10251" width="10.5546875" style="67" bestFit="1" customWidth="1"/>
    <col min="10252" max="10255" width="9.5546875" style="67" bestFit="1" customWidth="1"/>
    <col min="10256" max="10256" width="10.5546875" style="67" bestFit="1" customWidth="1"/>
    <col min="10257" max="10259" width="9.5546875" style="67" bestFit="1" customWidth="1"/>
    <col min="10260" max="10260" width="9.6640625" style="67" bestFit="1" customWidth="1"/>
    <col min="10261" max="10496" width="11.44140625" style="67"/>
    <col min="10497" max="10497" width="35.88671875" style="67" customWidth="1"/>
    <col min="10498" max="10504" width="13.6640625" style="67" customWidth="1"/>
    <col min="10505" max="10505" width="14" style="67" customWidth="1"/>
    <col min="10506" max="10506" width="9.5546875" style="67" bestFit="1" customWidth="1"/>
    <col min="10507" max="10507" width="10.5546875" style="67" bestFit="1" customWidth="1"/>
    <col min="10508" max="10511" width="9.5546875" style="67" bestFit="1" customWidth="1"/>
    <col min="10512" max="10512" width="10.5546875" style="67" bestFit="1" customWidth="1"/>
    <col min="10513" max="10515" width="9.5546875" style="67" bestFit="1" customWidth="1"/>
    <col min="10516" max="10516" width="9.6640625" style="67" bestFit="1" customWidth="1"/>
    <col min="10517" max="10752" width="11.44140625" style="67"/>
    <col min="10753" max="10753" width="35.88671875" style="67" customWidth="1"/>
    <col min="10754" max="10760" width="13.6640625" style="67" customWidth="1"/>
    <col min="10761" max="10761" width="14" style="67" customWidth="1"/>
    <col min="10762" max="10762" width="9.5546875" style="67" bestFit="1" customWidth="1"/>
    <col min="10763" max="10763" width="10.5546875" style="67" bestFit="1" customWidth="1"/>
    <col min="10764" max="10767" width="9.5546875" style="67" bestFit="1" customWidth="1"/>
    <col min="10768" max="10768" width="10.5546875" style="67" bestFit="1" customWidth="1"/>
    <col min="10769" max="10771" width="9.5546875" style="67" bestFit="1" customWidth="1"/>
    <col min="10772" max="10772" width="9.6640625" style="67" bestFit="1" customWidth="1"/>
    <col min="10773" max="11008" width="11.44140625" style="67"/>
    <col min="11009" max="11009" width="35.88671875" style="67" customWidth="1"/>
    <col min="11010" max="11016" width="13.6640625" style="67" customWidth="1"/>
    <col min="11017" max="11017" width="14" style="67" customWidth="1"/>
    <col min="11018" max="11018" width="9.5546875" style="67" bestFit="1" customWidth="1"/>
    <col min="11019" max="11019" width="10.5546875" style="67" bestFit="1" customWidth="1"/>
    <col min="11020" max="11023" width="9.5546875" style="67" bestFit="1" customWidth="1"/>
    <col min="11024" max="11024" width="10.5546875" style="67" bestFit="1" customWidth="1"/>
    <col min="11025" max="11027" width="9.5546875" style="67" bestFit="1" customWidth="1"/>
    <col min="11028" max="11028" width="9.6640625" style="67" bestFit="1" customWidth="1"/>
    <col min="11029" max="11264" width="11.44140625" style="67"/>
    <col min="11265" max="11265" width="35.88671875" style="67" customWidth="1"/>
    <col min="11266" max="11272" width="13.6640625" style="67" customWidth="1"/>
    <col min="11273" max="11273" width="14" style="67" customWidth="1"/>
    <col min="11274" max="11274" width="9.5546875" style="67" bestFit="1" customWidth="1"/>
    <col min="11275" max="11275" width="10.5546875" style="67" bestFit="1" customWidth="1"/>
    <col min="11276" max="11279" width="9.5546875" style="67" bestFit="1" customWidth="1"/>
    <col min="11280" max="11280" width="10.5546875" style="67" bestFit="1" customWidth="1"/>
    <col min="11281" max="11283" width="9.5546875" style="67" bestFit="1" customWidth="1"/>
    <col min="11284" max="11284" width="9.6640625" style="67" bestFit="1" customWidth="1"/>
    <col min="11285" max="11520" width="11.44140625" style="67"/>
    <col min="11521" max="11521" width="35.88671875" style="67" customWidth="1"/>
    <col min="11522" max="11528" width="13.6640625" style="67" customWidth="1"/>
    <col min="11529" max="11529" width="14" style="67" customWidth="1"/>
    <col min="11530" max="11530" width="9.5546875" style="67" bestFit="1" customWidth="1"/>
    <col min="11531" max="11531" width="10.5546875" style="67" bestFit="1" customWidth="1"/>
    <col min="11532" max="11535" width="9.5546875" style="67" bestFit="1" customWidth="1"/>
    <col min="11536" max="11536" width="10.5546875" style="67" bestFit="1" customWidth="1"/>
    <col min="11537" max="11539" width="9.5546875" style="67" bestFit="1" customWidth="1"/>
    <col min="11540" max="11540" width="9.6640625" style="67" bestFit="1" customWidth="1"/>
    <col min="11541" max="11776" width="11.44140625" style="67"/>
    <col min="11777" max="11777" width="35.88671875" style="67" customWidth="1"/>
    <col min="11778" max="11784" width="13.6640625" style="67" customWidth="1"/>
    <col min="11785" max="11785" width="14" style="67" customWidth="1"/>
    <col min="11786" max="11786" width="9.5546875" style="67" bestFit="1" customWidth="1"/>
    <col min="11787" max="11787" width="10.5546875" style="67" bestFit="1" customWidth="1"/>
    <col min="11788" max="11791" width="9.5546875" style="67" bestFit="1" customWidth="1"/>
    <col min="11792" max="11792" width="10.5546875" style="67" bestFit="1" customWidth="1"/>
    <col min="11793" max="11795" width="9.5546875" style="67" bestFit="1" customWidth="1"/>
    <col min="11796" max="11796" width="9.6640625" style="67" bestFit="1" customWidth="1"/>
    <col min="11797" max="12032" width="11.44140625" style="67"/>
    <col min="12033" max="12033" width="35.88671875" style="67" customWidth="1"/>
    <col min="12034" max="12040" width="13.6640625" style="67" customWidth="1"/>
    <col min="12041" max="12041" width="14" style="67" customWidth="1"/>
    <col min="12042" max="12042" width="9.5546875" style="67" bestFit="1" customWidth="1"/>
    <col min="12043" max="12043" width="10.5546875" style="67" bestFit="1" customWidth="1"/>
    <col min="12044" max="12047" width="9.5546875" style="67" bestFit="1" customWidth="1"/>
    <col min="12048" max="12048" width="10.5546875" style="67" bestFit="1" customWidth="1"/>
    <col min="12049" max="12051" width="9.5546875" style="67" bestFit="1" customWidth="1"/>
    <col min="12052" max="12052" width="9.6640625" style="67" bestFit="1" customWidth="1"/>
    <col min="12053" max="12288" width="11.44140625" style="67"/>
    <col min="12289" max="12289" width="35.88671875" style="67" customWidth="1"/>
    <col min="12290" max="12296" width="13.6640625" style="67" customWidth="1"/>
    <col min="12297" max="12297" width="14" style="67" customWidth="1"/>
    <col min="12298" max="12298" width="9.5546875" style="67" bestFit="1" customWidth="1"/>
    <col min="12299" max="12299" width="10.5546875" style="67" bestFit="1" customWidth="1"/>
    <col min="12300" max="12303" width="9.5546875" style="67" bestFit="1" customWidth="1"/>
    <col min="12304" max="12304" width="10.5546875" style="67" bestFit="1" customWidth="1"/>
    <col min="12305" max="12307" width="9.5546875" style="67" bestFit="1" customWidth="1"/>
    <col min="12308" max="12308" width="9.6640625" style="67" bestFit="1" customWidth="1"/>
    <col min="12309" max="12544" width="11.44140625" style="67"/>
    <col min="12545" max="12545" width="35.88671875" style="67" customWidth="1"/>
    <col min="12546" max="12552" width="13.6640625" style="67" customWidth="1"/>
    <col min="12553" max="12553" width="14" style="67" customWidth="1"/>
    <col min="12554" max="12554" width="9.5546875" style="67" bestFit="1" customWidth="1"/>
    <col min="12555" max="12555" width="10.5546875" style="67" bestFit="1" customWidth="1"/>
    <col min="12556" max="12559" width="9.5546875" style="67" bestFit="1" customWidth="1"/>
    <col min="12560" max="12560" width="10.5546875" style="67" bestFit="1" customWidth="1"/>
    <col min="12561" max="12563" width="9.5546875" style="67" bestFit="1" customWidth="1"/>
    <col min="12564" max="12564" width="9.6640625" style="67" bestFit="1" customWidth="1"/>
    <col min="12565" max="12800" width="11.44140625" style="67"/>
    <col min="12801" max="12801" width="35.88671875" style="67" customWidth="1"/>
    <col min="12802" max="12808" width="13.6640625" style="67" customWidth="1"/>
    <col min="12809" max="12809" width="14" style="67" customWidth="1"/>
    <col min="12810" max="12810" width="9.5546875" style="67" bestFit="1" customWidth="1"/>
    <col min="12811" max="12811" width="10.5546875" style="67" bestFit="1" customWidth="1"/>
    <col min="12812" max="12815" width="9.5546875" style="67" bestFit="1" customWidth="1"/>
    <col min="12816" max="12816" width="10.5546875" style="67" bestFit="1" customWidth="1"/>
    <col min="12817" max="12819" width="9.5546875" style="67" bestFit="1" customWidth="1"/>
    <col min="12820" max="12820" width="9.6640625" style="67" bestFit="1" customWidth="1"/>
    <col min="12821" max="13056" width="11.44140625" style="67"/>
    <col min="13057" max="13057" width="35.88671875" style="67" customWidth="1"/>
    <col min="13058" max="13064" width="13.6640625" style="67" customWidth="1"/>
    <col min="13065" max="13065" width="14" style="67" customWidth="1"/>
    <col min="13066" max="13066" width="9.5546875" style="67" bestFit="1" customWidth="1"/>
    <col min="13067" max="13067" width="10.5546875" style="67" bestFit="1" customWidth="1"/>
    <col min="13068" max="13071" width="9.5546875" style="67" bestFit="1" customWidth="1"/>
    <col min="13072" max="13072" width="10.5546875" style="67" bestFit="1" customWidth="1"/>
    <col min="13073" max="13075" width="9.5546875" style="67" bestFit="1" customWidth="1"/>
    <col min="13076" max="13076" width="9.6640625" style="67" bestFit="1" customWidth="1"/>
    <col min="13077" max="13312" width="11.44140625" style="67"/>
    <col min="13313" max="13313" width="35.88671875" style="67" customWidth="1"/>
    <col min="13314" max="13320" width="13.6640625" style="67" customWidth="1"/>
    <col min="13321" max="13321" width="14" style="67" customWidth="1"/>
    <col min="13322" max="13322" width="9.5546875" style="67" bestFit="1" customWidth="1"/>
    <col min="13323" max="13323" width="10.5546875" style="67" bestFit="1" customWidth="1"/>
    <col min="13324" max="13327" width="9.5546875" style="67" bestFit="1" customWidth="1"/>
    <col min="13328" max="13328" width="10.5546875" style="67" bestFit="1" customWidth="1"/>
    <col min="13329" max="13331" width="9.5546875" style="67" bestFit="1" customWidth="1"/>
    <col min="13332" max="13332" width="9.6640625" style="67" bestFit="1" customWidth="1"/>
    <col min="13333" max="13568" width="11.44140625" style="67"/>
    <col min="13569" max="13569" width="35.88671875" style="67" customWidth="1"/>
    <col min="13570" max="13576" width="13.6640625" style="67" customWidth="1"/>
    <col min="13577" max="13577" width="14" style="67" customWidth="1"/>
    <col min="13578" max="13578" width="9.5546875" style="67" bestFit="1" customWidth="1"/>
    <col min="13579" max="13579" width="10.5546875" style="67" bestFit="1" customWidth="1"/>
    <col min="13580" max="13583" width="9.5546875" style="67" bestFit="1" customWidth="1"/>
    <col min="13584" max="13584" width="10.5546875" style="67" bestFit="1" customWidth="1"/>
    <col min="13585" max="13587" width="9.5546875" style="67" bestFit="1" customWidth="1"/>
    <col min="13588" max="13588" width="9.6640625" style="67" bestFit="1" customWidth="1"/>
    <col min="13589" max="13824" width="11.44140625" style="67"/>
    <col min="13825" max="13825" width="35.88671875" style="67" customWidth="1"/>
    <col min="13826" max="13832" width="13.6640625" style="67" customWidth="1"/>
    <col min="13833" max="13833" width="14" style="67" customWidth="1"/>
    <col min="13834" max="13834" width="9.5546875" style="67" bestFit="1" customWidth="1"/>
    <col min="13835" max="13835" width="10.5546875" style="67" bestFit="1" customWidth="1"/>
    <col min="13836" max="13839" width="9.5546875" style="67" bestFit="1" customWidth="1"/>
    <col min="13840" max="13840" width="10.5546875" style="67" bestFit="1" customWidth="1"/>
    <col min="13841" max="13843" width="9.5546875" style="67" bestFit="1" customWidth="1"/>
    <col min="13844" max="13844" width="9.6640625" style="67" bestFit="1" customWidth="1"/>
    <col min="13845" max="14080" width="11.44140625" style="67"/>
    <col min="14081" max="14081" width="35.88671875" style="67" customWidth="1"/>
    <col min="14082" max="14088" width="13.6640625" style="67" customWidth="1"/>
    <col min="14089" max="14089" width="14" style="67" customWidth="1"/>
    <col min="14090" max="14090" width="9.5546875" style="67" bestFit="1" customWidth="1"/>
    <col min="14091" max="14091" width="10.5546875" style="67" bestFit="1" customWidth="1"/>
    <col min="14092" max="14095" width="9.5546875" style="67" bestFit="1" customWidth="1"/>
    <col min="14096" max="14096" width="10.5546875" style="67" bestFit="1" customWidth="1"/>
    <col min="14097" max="14099" width="9.5546875" style="67" bestFit="1" customWidth="1"/>
    <col min="14100" max="14100" width="9.6640625" style="67" bestFit="1" customWidth="1"/>
    <col min="14101" max="14336" width="11.44140625" style="67"/>
    <col min="14337" max="14337" width="35.88671875" style="67" customWidth="1"/>
    <col min="14338" max="14344" width="13.6640625" style="67" customWidth="1"/>
    <col min="14345" max="14345" width="14" style="67" customWidth="1"/>
    <col min="14346" max="14346" width="9.5546875" style="67" bestFit="1" customWidth="1"/>
    <col min="14347" max="14347" width="10.5546875" style="67" bestFit="1" customWidth="1"/>
    <col min="14348" max="14351" width="9.5546875" style="67" bestFit="1" customWidth="1"/>
    <col min="14352" max="14352" width="10.5546875" style="67" bestFit="1" customWidth="1"/>
    <col min="14353" max="14355" width="9.5546875" style="67" bestFit="1" customWidth="1"/>
    <col min="14356" max="14356" width="9.6640625" style="67" bestFit="1" customWidth="1"/>
    <col min="14357" max="14592" width="11.44140625" style="67"/>
    <col min="14593" max="14593" width="35.88671875" style="67" customWidth="1"/>
    <col min="14594" max="14600" width="13.6640625" style="67" customWidth="1"/>
    <col min="14601" max="14601" width="14" style="67" customWidth="1"/>
    <col min="14602" max="14602" width="9.5546875" style="67" bestFit="1" customWidth="1"/>
    <col min="14603" max="14603" width="10.5546875" style="67" bestFit="1" customWidth="1"/>
    <col min="14604" max="14607" width="9.5546875" style="67" bestFit="1" customWidth="1"/>
    <col min="14608" max="14608" width="10.5546875" style="67" bestFit="1" customWidth="1"/>
    <col min="14609" max="14611" width="9.5546875" style="67" bestFit="1" customWidth="1"/>
    <col min="14612" max="14612" width="9.6640625" style="67" bestFit="1" customWidth="1"/>
    <col min="14613" max="14848" width="11.44140625" style="67"/>
    <col min="14849" max="14849" width="35.88671875" style="67" customWidth="1"/>
    <col min="14850" max="14856" width="13.6640625" style="67" customWidth="1"/>
    <col min="14857" max="14857" width="14" style="67" customWidth="1"/>
    <col min="14858" max="14858" width="9.5546875" style="67" bestFit="1" customWidth="1"/>
    <col min="14859" max="14859" width="10.5546875" style="67" bestFit="1" customWidth="1"/>
    <col min="14860" max="14863" width="9.5546875" style="67" bestFit="1" customWidth="1"/>
    <col min="14864" max="14864" width="10.5546875" style="67" bestFit="1" customWidth="1"/>
    <col min="14865" max="14867" width="9.5546875" style="67" bestFit="1" customWidth="1"/>
    <col min="14868" max="14868" width="9.6640625" style="67" bestFit="1" customWidth="1"/>
    <col min="14869" max="15104" width="11.44140625" style="67"/>
    <col min="15105" max="15105" width="35.88671875" style="67" customWidth="1"/>
    <col min="15106" max="15112" width="13.6640625" style="67" customWidth="1"/>
    <col min="15113" max="15113" width="14" style="67" customWidth="1"/>
    <col min="15114" max="15114" width="9.5546875" style="67" bestFit="1" customWidth="1"/>
    <col min="15115" max="15115" width="10.5546875" style="67" bestFit="1" customWidth="1"/>
    <col min="15116" max="15119" width="9.5546875" style="67" bestFit="1" customWidth="1"/>
    <col min="15120" max="15120" width="10.5546875" style="67" bestFit="1" customWidth="1"/>
    <col min="15121" max="15123" width="9.5546875" style="67" bestFit="1" customWidth="1"/>
    <col min="15124" max="15124" width="9.6640625" style="67" bestFit="1" customWidth="1"/>
    <col min="15125" max="15360" width="11.44140625" style="67"/>
    <col min="15361" max="15361" width="35.88671875" style="67" customWidth="1"/>
    <col min="15362" max="15368" width="13.6640625" style="67" customWidth="1"/>
    <col min="15369" max="15369" width="14" style="67" customWidth="1"/>
    <col min="15370" max="15370" width="9.5546875" style="67" bestFit="1" customWidth="1"/>
    <col min="15371" max="15371" width="10.5546875" style="67" bestFit="1" customWidth="1"/>
    <col min="15372" max="15375" width="9.5546875" style="67" bestFit="1" customWidth="1"/>
    <col min="15376" max="15376" width="10.5546875" style="67" bestFit="1" customWidth="1"/>
    <col min="15377" max="15379" width="9.5546875" style="67" bestFit="1" customWidth="1"/>
    <col min="15380" max="15380" width="9.6640625" style="67" bestFit="1" customWidth="1"/>
    <col min="15381" max="15616" width="11.44140625" style="67"/>
    <col min="15617" max="15617" width="35.88671875" style="67" customWidth="1"/>
    <col min="15618" max="15624" width="13.6640625" style="67" customWidth="1"/>
    <col min="15625" max="15625" width="14" style="67" customWidth="1"/>
    <col min="15626" max="15626" width="9.5546875" style="67" bestFit="1" customWidth="1"/>
    <col min="15627" max="15627" width="10.5546875" style="67" bestFit="1" customWidth="1"/>
    <col min="15628" max="15631" width="9.5546875" style="67" bestFit="1" customWidth="1"/>
    <col min="15632" max="15632" width="10.5546875" style="67" bestFit="1" customWidth="1"/>
    <col min="15633" max="15635" width="9.5546875" style="67" bestFit="1" customWidth="1"/>
    <col min="15636" max="15636" width="9.6640625" style="67" bestFit="1" customWidth="1"/>
    <col min="15637" max="15872" width="11.44140625" style="67"/>
    <col min="15873" max="15873" width="35.88671875" style="67" customWidth="1"/>
    <col min="15874" max="15880" width="13.6640625" style="67" customWidth="1"/>
    <col min="15881" max="15881" width="14" style="67" customWidth="1"/>
    <col min="15882" max="15882" width="9.5546875" style="67" bestFit="1" customWidth="1"/>
    <col min="15883" max="15883" width="10.5546875" style="67" bestFit="1" customWidth="1"/>
    <col min="15884" max="15887" width="9.5546875" style="67" bestFit="1" customWidth="1"/>
    <col min="15888" max="15888" width="10.5546875" style="67" bestFit="1" customWidth="1"/>
    <col min="15889" max="15891" width="9.5546875" style="67" bestFit="1" customWidth="1"/>
    <col min="15892" max="15892" width="9.6640625" style="67" bestFit="1" customWidth="1"/>
    <col min="15893" max="16128" width="11.44140625" style="67"/>
    <col min="16129" max="16129" width="35.88671875" style="67" customWidth="1"/>
    <col min="16130" max="16136" width="13.6640625" style="67" customWidth="1"/>
    <col min="16137" max="16137" width="14" style="67" customWidth="1"/>
    <col min="16138" max="16138" width="9.5546875" style="67" bestFit="1" customWidth="1"/>
    <col min="16139" max="16139" width="10.5546875" style="67" bestFit="1" customWidth="1"/>
    <col min="16140" max="16143" width="9.5546875" style="67" bestFit="1" customWidth="1"/>
    <col min="16144" max="16144" width="10.5546875" style="67" bestFit="1" customWidth="1"/>
    <col min="16145" max="16147" width="9.5546875" style="67" bestFit="1" customWidth="1"/>
    <col min="16148" max="16148" width="9.6640625" style="67" bestFit="1" customWidth="1"/>
    <col min="16149" max="16384" width="11.44140625" style="67"/>
  </cols>
  <sheetData>
    <row r="1" spans="1:9" s="33" customFormat="1" ht="14.25" customHeight="1">
      <c r="A1" s="1180" t="s">
        <v>1064</v>
      </c>
      <c r="B1" s="32"/>
      <c r="C1" s="32"/>
      <c r="D1" s="32"/>
      <c r="E1" s="32"/>
      <c r="F1" s="32"/>
      <c r="G1" s="32"/>
      <c r="H1" s="32"/>
      <c r="I1" s="32"/>
    </row>
    <row r="2" spans="1:9" s="35" customFormat="1" ht="24" customHeight="1">
      <c r="A2" s="34" t="s">
        <v>39</v>
      </c>
      <c r="B2" s="34"/>
      <c r="C2" s="34"/>
      <c r="D2" s="34"/>
      <c r="E2" s="34"/>
      <c r="F2" s="34"/>
      <c r="G2" s="34"/>
      <c r="H2" s="34"/>
      <c r="I2" s="34"/>
    </row>
    <row r="3" spans="1:9" s="37" customFormat="1" ht="26.25" customHeight="1">
      <c r="A3" s="36">
        <v>45199</v>
      </c>
      <c r="B3" s="36"/>
      <c r="C3" s="36"/>
      <c r="D3" s="36"/>
      <c r="E3" s="36"/>
      <c r="F3" s="36"/>
      <c r="G3" s="36"/>
      <c r="H3" s="36"/>
      <c r="I3" s="36"/>
    </row>
    <row r="4" spans="1:9" s="37" customFormat="1" ht="26.25" hidden="1" customHeight="1">
      <c r="A4" s="38"/>
      <c r="B4" s="39">
        <v>3</v>
      </c>
      <c r="C4" s="39">
        <v>4</v>
      </c>
      <c r="D4" s="39">
        <v>6</v>
      </c>
      <c r="E4" s="39">
        <v>8</v>
      </c>
      <c r="F4" s="39">
        <v>7</v>
      </c>
      <c r="G4" s="40">
        <v>2</v>
      </c>
      <c r="H4" s="39">
        <v>5</v>
      </c>
      <c r="I4" s="39"/>
    </row>
    <row r="5" spans="1:9" s="43" customFormat="1" ht="13.5" hidden="1" customHeight="1">
      <c r="A5" s="41"/>
      <c r="B5" s="42" t="s">
        <v>40</v>
      </c>
      <c r="C5" s="42" t="s">
        <v>41</v>
      </c>
      <c r="D5" s="42" t="s">
        <v>42</v>
      </c>
      <c r="E5" s="42" t="s">
        <v>43</v>
      </c>
      <c r="F5" s="42" t="s">
        <v>44</v>
      </c>
      <c r="G5" s="42" t="s">
        <v>45</v>
      </c>
      <c r="H5" s="42" t="s">
        <v>46</v>
      </c>
      <c r="I5" s="41"/>
    </row>
    <row r="6" spans="1:9" s="43" customFormat="1" ht="13.5" customHeight="1" thickBot="1">
      <c r="A6" s="44"/>
      <c r="B6" s="42"/>
      <c r="C6" s="42"/>
      <c r="D6" s="42"/>
      <c r="E6" s="42"/>
      <c r="F6" s="42"/>
      <c r="G6" s="42"/>
      <c r="H6" s="42"/>
      <c r="I6" s="41"/>
    </row>
    <row r="7" spans="1:9" s="48" customFormat="1" ht="26.25" customHeight="1">
      <c r="A7" s="45" t="s">
        <v>1</v>
      </c>
      <c r="B7" s="46" t="s">
        <v>47</v>
      </c>
      <c r="C7" s="46" t="s">
        <v>48</v>
      </c>
      <c r="D7" s="46" t="s">
        <v>49</v>
      </c>
      <c r="E7" s="46" t="s">
        <v>50</v>
      </c>
      <c r="F7" s="46" t="s">
        <v>51</v>
      </c>
      <c r="G7" s="46" t="s">
        <v>52</v>
      </c>
      <c r="H7" s="46" t="s">
        <v>53</v>
      </c>
      <c r="I7" s="47" t="s">
        <v>54</v>
      </c>
    </row>
    <row r="8" spans="1:9" s="48" customFormat="1" ht="43.5" customHeight="1">
      <c r="A8" s="49"/>
      <c r="B8" s="50"/>
      <c r="C8" s="50"/>
      <c r="D8" s="50"/>
      <c r="E8" s="50"/>
      <c r="F8" s="50"/>
      <c r="G8" s="50" t="s">
        <v>55</v>
      </c>
      <c r="H8" s="50"/>
      <c r="I8" s="51"/>
    </row>
    <row r="9" spans="1:9" s="48" customFormat="1" ht="6.75" customHeight="1">
      <c r="A9" s="52"/>
      <c r="B9" s="53"/>
      <c r="C9" s="53"/>
      <c r="D9" s="53"/>
      <c r="E9" s="53"/>
      <c r="F9" s="53"/>
      <c r="G9" s="53"/>
      <c r="H9" s="53"/>
      <c r="I9" s="54"/>
    </row>
    <row r="10" spans="1:9" s="57" customFormat="1" ht="20.100000000000001" customHeight="1">
      <c r="A10" s="55" t="s">
        <v>28</v>
      </c>
      <c r="B10" s="56">
        <v>0</v>
      </c>
      <c r="C10" s="56" t="s">
        <v>56</v>
      </c>
      <c r="D10" s="56">
        <v>240</v>
      </c>
      <c r="E10" s="56">
        <v>944</v>
      </c>
      <c r="F10" s="56">
        <v>1826</v>
      </c>
      <c r="G10" s="56">
        <v>342875</v>
      </c>
      <c r="H10" s="56">
        <v>206</v>
      </c>
      <c r="I10" s="56">
        <v>345982</v>
      </c>
    </row>
    <row r="11" spans="1:9" s="57" customFormat="1" ht="20.100000000000001" customHeight="1">
      <c r="A11" s="55" t="s">
        <v>29</v>
      </c>
      <c r="B11" s="56">
        <v>0</v>
      </c>
      <c r="C11" s="56" t="s">
        <v>56</v>
      </c>
      <c r="D11" s="56">
        <v>221</v>
      </c>
      <c r="E11" s="56">
        <v>60339</v>
      </c>
      <c r="F11" s="56">
        <v>753548</v>
      </c>
      <c r="G11" s="56">
        <v>64340</v>
      </c>
      <c r="H11" s="56" t="s">
        <v>56</v>
      </c>
      <c r="I11" s="56">
        <v>869918</v>
      </c>
    </row>
    <row r="12" spans="1:9" s="57" customFormat="1" ht="20.100000000000001" customHeight="1">
      <c r="A12" s="55" t="s">
        <v>30</v>
      </c>
      <c r="B12" s="56">
        <v>0</v>
      </c>
      <c r="C12" s="56" t="s">
        <v>56</v>
      </c>
      <c r="D12" s="56">
        <v>120</v>
      </c>
      <c r="E12" s="56">
        <v>45897</v>
      </c>
      <c r="F12" s="56">
        <v>194941</v>
      </c>
      <c r="G12" s="56">
        <v>42114</v>
      </c>
      <c r="H12" s="56">
        <v>34</v>
      </c>
      <c r="I12" s="56">
        <v>278884</v>
      </c>
    </row>
    <row r="13" spans="1:9" s="57" customFormat="1" ht="20.100000000000001" customHeight="1">
      <c r="A13" s="55" t="s">
        <v>31</v>
      </c>
      <c r="B13" s="56">
        <v>0</v>
      </c>
      <c r="C13" s="56" t="s">
        <v>56</v>
      </c>
      <c r="D13" s="56">
        <v>29</v>
      </c>
      <c r="E13" s="56">
        <v>4736</v>
      </c>
      <c r="F13" s="56">
        <v>6620</v>
      </c>
      <c r="G13" s="56">
        <v>268630</v>
      </c>
      <c r="H13" s="56">
        <v>3357</v>
      </c>
      <c r="I13" s="56">
        <v>282310</v>
      </c>
    </row>
    <row r="14" spans="1:9" s="57" customFormat="1" ht="20.100000000000001" customHeight="1">
      <c r="A14" s="55" t="s">
        <v>32</v>
      </c>
      <c r="B14" s="56">
        <v>0</v>
      </c>
      <c r="C14" s="56" t="s">
        <v>56</v>
      </c>
      <c r="D14" s="56">
        <v>8</v>
      </c>
      <c r="E14" s="56">
        <v>6797</v>
      </c>
      <c r="F14" s="56">
        <v>15962</v>
      </c>
      <c r="G14" s="56">
        <v>39061</v>
      </c>
      <c r="H14" s="56" t="s">
        <v>56</v>
      </c>
      <c r="I14" s="56">
        <v>60997</v>
      </c>
    </row>
    <row r="15" spans="1:9" s="57" customFormat="1" ht="20.100000000000001" customHeight="1">
      <c r="A15" s="55" t="s">
        <v>57</v>
      </c>
      <c r="B15" s="56">
        <v>0</v>
      </c>
      <c r="C15" s="56" t="s">
        <v>56</v>
      </c>
      <c r="D15" s="56">
        <v>840</v>
      </c>
      <c r="E15" s="56" t="s">
        <v>56</v>
      </c>
      <c r="F15" s="56" t="s">
        <v>56</v>
      </c>
      <c r="G15" s="56">
        <v>698584</v>
      </c>
      <c r="H15" s="56" t="s">
        <v>56</v>
      </c>
      <c r="I15" s="56">
        <v>699424</v>
      </c>
    </row>
    <row r="16" spans="1:9" s="57" customFormat="1" ht="20.100000000000001" customHeight="1">
      <c r="A16" s="55" t="s">
        <v>34</v>
      </c>
      <c r="B16" s="56">
        <v>3</v>
      </c>
      <c r="C16" s="56">
        <v>16</v>
      </c>
      <c r="D16" s="56">
        <v>699</v>
      </c>
      <c r="E16" s="56">
        <v>3784</v>
      </c>
      <c r="F16" s="56">
        <v>604</v>
      </c>
      <c r="G16" s="56">
        <v>20420</v>
      </c>
      <c r="H16" s="56" t="s">
        <v>56</v>
      </c>
      <c r="I16" s="56">
        <v>25459</v>
      </c>
    </row>
    <row r="17" spans="1:9" s="57" customFormat="1" ht="20.100000000000001" customHeight="1">
      <c r="A17" s="55" t="s">
        <v>35</v>
      </c>
      <c r="B17" s="56">
        <v>2</v>
      </c>
      <c r="C17" s="56">
        <v>4</v>
      </c>
      <c r="D17" s="56">
        <v>138</v>
      </c>
      <c r="E17" s="56">
        <v>11436</v>
      </c>
      <c r="F17" s="56">
        <v>33687</v>
      </c>
      <c r="G17" s="56">
        <v>12194</v>
      </c>
      <c r="H17" s="56" t="s">
        <v>56</v>
      </c>
      <c r="I17" s="56">
        <v>57108</v>
      </c>
    </row>
    <row r="18" spans="1:9" s="57" customFormat="1" ht="20.100000000000001" customHeight="1">
      <c r="A18" s="55" t="s">
        <v>36</v>
      </c>
      <c r="B18" s="56">
        <v>0</v>
      </c>
      <c r="C18" s="56" t="s">
        <v>56</v>
      </c>
      <c r="D18" s="56">
        <v>77</v>
      </c>
      <c r="E18" s="56">
        <v>12710</v>
      </c>
      <c r="F18" s="56">
        <v>34379</v>
      </c>
      <c r="G18" s="56">
        <v>6642</v>
      </c>
      <c r="H18" s="56">
        <v>299</v>
      </c>
      <c r="I18" s="56">
        <v>53998</v>
      </c>
    </row>
    <row r="19" spans="1:9" s="60" customFormat="1" ht="27" customHeight="1" thickBot="1">
      <c r="A19" s="58" t="s">
        <v>58</v>
      </c>
      <c r="B19" s="59">
        <v>5</v>
      </c>
      <c r="C19" s="59">
        <v>20</v>
      </c>
      <c r="D19" s="59">
        <v>2261</v>
      </c>
      <c r="E19" s="59">
        <v>137960</v>
      </c>
      <c r="F19" s="59">
        <v>1001661</v>
      </c>
      <c r="G19" s="59">
        <v>1367295</v>
      </c>
      <c r="H19" s="59">
        <v>3896</v>
      </c>
      <c r="I19" s="59">
        <v>2397514</v>
      </c>
    </row>
    <row r="20" spans="1:9" s="60" customFormat="1" ht="15.75" customHeight="1">
      <c r="A20" s="61"/>
      <c r="B20" s="62"/>
      <c r="C20" s="62"/>
      <c r="D20" s="62"/>
      <c r="E20" s="62"/>
      <c r="F20" s="62"/>
      <c r="G20" s="62"/>
      <c r="H20" s="62"/>
      <c r="I20" s="62"/>
    </row>
    <row r="21" spans="1:9" s="65" customFormat="1" ht="19.5" customHeight="1">
      <c r="A21" s="63" t="s">
        <v>59</v>
      </c>
      <c r="B21" s="64"/>
      <c r="C21" s="64"/>
      <c r="D21" s="64"/>
      <c r="E21" s="64"/>
      <c r="F21" s="64"/>
      <c r="G21" s="64"/>
      <c r="H21" s="64"/>
      <c r="I21" s="64"/>
    </row>
    <row r="22" spans="1:9" s="43" customFormat="1" ht="15.75" customHeight="1">
      <c r="A22" s="63" t="s">
        <v>60</v>
      </c>
    </row>
    <row r="23" spans="1:9" s="43" customFormat="1" ht="16.5" customHeight="1">
      <c r="A23" s="63" t="s">
        <v>61</v>
      </c>
    </row>
    <row r="24" spans="1:9" s="43" customFormat="1">
      <c r="A24" s="63"/>
    </row>
    <row r="25" spans="1:9" s="43" customFormat="1">
      <c r="A25" s="63"/>
    </row>
    <row r="41" spans="2:9">
      <c r="B41" s="66"/>
      <c r="C41" s="66"/>
      <c r="D41" s="66"/>
      <c r="E41" s="66"/>
      <c r="F41" s="66"/>
      <c r="G41" s="66"/>
      <c r="H41" s="66"/>
      <c r="I41" s="66"/>
    </row>
    <row r="42" spans="2:9">
      <c r="B42" s="66"/>
      <c r="C42" s="66"/>
      <c r="D42" s="66"/>
      <c r="E42" s="66"/>
      <c r="F42" s="66"/>
      <c r="G42" s="66"/>
      <c r="H42" s="66"/>
      <c r="I42" s="66"/>
    </row>
    <row r="43" spans="2:9">
      <c r="B43" s="66"/>
      <c r="C43" s="66"/>
      <c r="D43" s="66"/>
      <c r="E43" s="66"/>
      <c r="F43" s="66"/>
      <c r="G43" s="66"/>
      <c r="H43" s="66"/>
      <c r="I43" s="66"/>
    </row>
    <row r="44" spans="2:9">
      <c r="B44" s="66"/>
      <c r="C44" s="66"/>
      <c r="D44" s="66"/>
      <c r="E44" s="66"/>
      <c r="F44" s="66"/>
      <c r="G44" s="66"/>
      <c r="H44" s="66"/>
      <c r="I44" s="66"/>
    </row>
    <row r="45" spans="2:9">
      <c r="B45" s="66"/>
      <c r="C45" s="66"/>
      <c r="D45" s="66"/>
      <c r="E45" s="66"/>
      <c r="F45" s="66"/>
      <c r="G45" s="66"/>
      <c r="H45" s="66"/>
      <c r="I45" s="66"/>
    </row>
    <row r="46" spans="2:9">
      <c r="B46" s="66"/>
      <c r="C46" s="66"/>
      <c r="D46" s="66"/>
      <c r="E46" s="66"/>
      <c r="F46" s="66"/>
      <c r="G46" s="66"/>
      <c r="H46" s="66"/>
      <c r="I46" s="66"/>
    </row>
    <row r="47" spans="2:9">
      <c r="B47" s="66"/>
      <c r="C47" s="66"/>
      <c r="D47" s="66"/>
      <c r="E47" s="66"/>
      <c r="F47" s="66"/>
      <c r="G47" s="66"/>
      <c r="H47" s="66"/>
      <c r="I47" s="66"/>
    </row>
    <row r="48" spans="2:9">
      <c r="B48" s="66"/>
      <c r="C48" s="66"/>
      <c r="D48" s="66"/>
      <c r="E48" s="66"/>
      <c r="F48" s="66"/>
      <c r="G48" s="66"/>
      <c r="H48" s="66"/>
      <c r="I48" s="66"/>
    </row>
    <row r="49" spans="2:9">
      <c r="B49" s="66"/>
      <c r="C49" s="66"/>
      <c r="D49" s="66"/>
      <c r="E49" s="66"/>
      <c r="F49" s="66"/>
      <c r="G49" s="66"/>
      <c r="H49" s="66"/>
      <c r="I49" s="66"/>
    </row>
    <row r="50" spans="2:9">
      <c r="B50" s="66"/>
      <c r="C50" s="66"/>
      <c r="D50" s="66"/>
      <c r="E50" s="66"/>
      <c r="F50" s="66"/>
      <c r="G50" s="66"/>
      <c r="H50" s="66"/>
      <c r="I50" s="66"/>
    </row>
    <row r="51" spans="2:9">
      <c r="B51" s="66"/>
      <c r="C51" s="66"/>
      <c r="D51" s="66"/>
      <c r="E51" s="66"/>
      <c r="F51" s="66"/>
      <c r="G51" s="66"/>
      <c r="H51" s="66"/>
      <c r="I51" s="66"/>
    </row>
    <row r="52" spans="2:9">
      <c r="B52" s="66"/>
      <c r="C52" s="66"/>
      <c r="D52" s="66"/>
      <c r="E52" s="66"/>
      <c r="F52" s="66"/>
      <c r="G52" s="66"/>
      <c r="H52" s="66"/>
      <c r="I52" s="66"/>
    </row>
    <row r="53" spans="2:9">
      <c r="B53" s="66"/>
      <c r="C53" s="66"/>
      <c r="D53" s="66"/>
      <c r="E53" s="66"/>
      <c r="F53" s="66"/>
      <c r="G53" s="66"/>
      <c r="H53" s="66"/>
      <c r="I53" s="66"/>
    </row>
    <row r="199" spans="3:3">
      <c r="C199" s="67" t="s">
        <v>56</v>
      </c>
    </row>
  </sheetData>
  <mergeCells count="11">
    <mergeCell ref="I7:I8"/>
    <mergeCell ref="A2:I2"/>
    <mergeCell ref="A3:I3"/>
    <mergeCell ref="A7:A8"/>
    <mergeCell ref="B7:B8"/>
    <mergeCell ref="C7:C8"/>
    <mergeCell ref="D7:D8"/>
    <mergeCell ref="E7:E8"/>
    <mergeCell ref="F7:F8"/>
    <mergeCell ref="G7:G8"/>
    <mergeCell ref="H7:H8"/>
  </mergeCells>
  <hyperlinks>
    <hyperlink ref="A1" location="Índice!A1" display="Volver al Índice" xr:uid="{E2D6FF8A-D87D-4DB1-B27A-C8E973C7DCFD}"/>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EF64A-6A0A-424D-8351-4BECB608E937}">
  <dimension ref="A1:I42"/>
  <sheetViews>
    <sheetView showGridLines="0" workbookViewId="0"/>
  </sheetViews>
  <sheetFormatPr baseColWidth="10" defaultColWidth="11.44140625" defaultRowHeight="13.2"/>
  <cols>
    <col min="1" max="1" width="38.5546875" style="7" customWidth="1"/>
    <col min="2" max="8" width="15.5546875" style="7" customWidth="1"/>
    <col min="9" max="9" width="16.5546875" style="7" bestFit="1" customWidth="1"/>
    <col min="10" max="10" width="8.5546875" style="7" customWidth="1"/>
    <col min="11" max="11" width="9.5546875" style="7" bestFit="1" customWidth="1"/>
    <col min="12" max="12" width="10.5546875" style="7" bestFit="1" customWidth="1"/>
    <col min="13" max="16" width="9.5546875" style="7" bestFit="1" customWidth="1"/>
    <col min="17" max="17" width="10.5546875" style="7" bestFit="1" customWidth="1"/>
    <col min="18" max="21" width="9.5546875" style="7" bestFit="1" customWidth="1"/>
    <col min="22" max="16384" width="11.44140625" style="7"/>
  </cols>
  <sheetData>
    <row r="1" spans="1:9" s="177" customFormat="1" ht="16.5" customHeight="1">
      <c r="A1" s="1174" t="s">
        <v>1064</v>
      </c>
      <c r="B1" s="68"/>
      <c r="C1" s="68"/>
      <c r="D1" s="68"/>
      <c r="E1" s="68"/>
      <c r="F1" s="68"/>
      <c r="G1" s="68"/>
      <c r="H1" s="68"/>
    </row>
    <row r="2" spans="1:9" s="178" customFormat="1" ht="24" customHeight="1">
      <c r="A2" s="126" t="s">
        <v>354</v>
      </c>
      <c r="B2" s="126"/>
      <c r="C2" s="126"/>
      <c r="D2" s="126"/>
      <c r="E2" s="126"/>
      <c r="F2" s="126"/>
      <c r="G2" s="126"/>
      <c r="H2" s="126"/>
    </row>
    <row r="3" spans="1:9" s="73" customFormat="1" ht="26.25" customHeight="1">
      <c r="A3" s="72">
        <v>45199</v>
      </c>
      <c r="B3" s="72"/>
      <c r="C3" s="72"/>
      <c r="D3" s="72"/>
      <c r="E3" s="72"/>
      <c r="F3" s="72"/>
      <c r="G3" s="72"/>
      <c r="H3" s="72"/>
    </row>
    <row r="4" spans="1:9" s="76" customFormat="1" ht="13.5" customHeight="1" thickBot="1">
      <c r="A4" s="179"/>
      <c r="B4" s="179"/>
      <c r="C4" s="179"/>
      <c r="D4" s="179"/>
      <c r="E4" s="179"/>
      <c r="F4" s="179"/>
      <c r="G4" s="179"/>
      <c r="H4" s="179"/>
    </row>
    <row r="5" spans="1:9" s="181" customFormat="1" ht="43.5" customHeight="1">
      <c r="A5" s="180" t="s">
        <v>64</v>
      </c>
      <c r="B5" s="180" t="s">
        <v>355</v>
      </c>
      <c r="C5" s="180" t="s">
        <v>356</v>
      </c>
      <c r="D5" s="180" t="s">
        <v>357</v>
      </c>
      <c r="E5" s="180" t="s">
        <v>358</v>
      </c>
      <c r="F5" s="180" t="s">
        <v>359</v>
      </c>
      <c r="G5" s="180" t="s">
        <v>360</v>
      </c>
      <c r="H5" s="180" t="s">
        <v>361</v>
      </c>
    </row>
    <row r="6" spans="1:9" s="181" customFormat="1" ht="9" customHeight="1">
      <c r="A6" s="182"/>
      <c r="B6" s="183"/>
      <c r="C6" s="183"/>
      <c r="D6" s="183"/>
      <c r="E6" s="183"/>
      <c r="F6" s="183"/>
      <c r="G6" s="183"/>
      <c r="H6" s="184"/>
    </row>
    <row r="7" spans="1:9" s="21" customFormat="1" ht="20.100000000000001" customHeight="1">
      <c r="A7" s="85" t="s">
        <v>28</v>
      </c>
      <c r="B7" s="185">
        <v>325834</v>
      </c>
      <c r="C7" s="185">
        <v>0</v>
      </c>
      <c r="D7" s="185">
        <v>0</v>
      </c>
      <c r="E7" s="185">
        <v>0</v>
      </c>
      <c r="F7" s="185">
        <v>0</v>
      </c>
      <c r="G7" s="185">
        <v>0</v>
      </c>
      <c r="H7" s="186">
        <v>325834</v>
      </c>
      <c r="I7" s="187"/>
    </row>
    <row r="8" spans="1:9" s="21" customFormat="1" ht="20.100000000000001" customHeight="1">
      <c r="A8" s="21" t="s">
        <v>29</v>
      </c>
      <c r="B8" s="185">
        <v>0</v>
      </c>
      <c r="C8" s="185">
        <v>0</v>
      </c>
      <c r="D8" s="185">
        <v>0</v>
      </c>
      <c r="E8" s="185">
        <v>0</v>
      </c>
      <c r="F8" s="185">
        <v>0</v>
      </c>
      <c r="G8" s="185">
        <v>0</v>
      </c>
      <c r="H8" s="186">
        <v>0</v>
      </c>
      <c r="I8" s="187"/>
    </row>
    <row r="9" spans="1:9" s="21" customFormat="1" ht="20.100000000000001" customHeight="1">
      <c r="A9" s="21" t="s">
        <v>30</v>
      </c>
      <c r="B9" s="185">
        <v>0</v>
      </c>
      <c r="C9" s="185">
        <v>0</v>
      </c>
      <c r="D9" s="185">
        <v>0</v>
      </c>
      <c r="E9" s="185">
        <v>0</v>
      </c>
      <c r="F9" s="185">
        <v>0</v>
      </c>
      <c r="G9" s="185">
        <v>0</v>
      </c>
      <c r="H9" s="186">
        <v>0</v>
      </c>
      <c r="I9" s="187"/>
    </row>
    <row r="10" spans="1:9" s="21" customFormat="1" ht="20.100000000000001" customHeight="1">
      <c r="A10" s="21" t="s">
        <v>31</v>
      </c>
      <c r="B10" s="185">
        <v>2</v>
      </c>
      <c r="C10" s="185">
        <v>0</v>
      </c>
      <c r="D10" s="185">
        <v>0</v>
      </c>
      <c r="E10" s="185">
        <v>0</v>
      </c>
      <c r="F10" s="185">
        <v>0</v>
      </c>
      <c r="G10" s="185">
        <v>0</v>
      </c>
      <c r="H10" s="186">
        <v>2</v>
      </c>
      <c r="I10" s="187"/>
    </row>
    <row r="11" spans="1:9" s="21" customFormat="1" ht="20.100000000000001" customHeight="1">
      <c r="A11" s="21" t="s">
        <v>32</v>
      </c>
      <c r="B11" s="185">
        <v>0</v>
      </c>
      <c r="C11" s="185">
        <v>0</v>
      </c>
      <c r="D11" s="185">
        <v>0</v>
      </c>
      <c r="E11" s="185">
        <v>0</v>
      </c>
      <c r="F11" s="185">
        <v>0</v>
      </c>
      <c r="G11" s="185">
        <v>0</v>
      </c>
      <c r="H11" s="186">
        <v>0</v>
      </c>
      <c r="I11" s="187"/>
    </row>
    <row r="12" spans="1:9" s="21" customFormat="1" ht="20.100000000000001" customHeight="1">
      <c r="A12" s="89" t="s">
        <v>33</v>
      </c>
      <c r="B12" s="185">
        <v>1201157</v>
      </c>
      <c r="C12" s="185">
        <v>0</v>
      </c>
      <c r="D12" s="185">
        <v>0</v>
      </c>
      <c r="E12" s="185">
        <v>1607</v>
      </c>
      <c r="F12" s="185">
        <v>0</v>
      </c>
      <c r="G12" s="185">
        <v>0</v>
      </c>
      <c r="H12" s="186">
        <v>1202764</v>
      </c>
      <c r="I12" s="187"/>
    </row>
    <row r="13" spans="1:9" s="21" customFormat="1" ht="20.100000000000001" customHeight="1">
      <c r="A13" s="21" t="s">
        <v>34</v>
      </c>
      <c r="B13" s="185">
        <v>0</v>
      </c>
      <c r="C13" s="185">
        <v>0</v>
      </c>
      <c r="D13" s="185">
        <v>0</v>
      </c>
      <c r="E13" s="185">
        <v>0</v>
      </c>
      <c r="F13" s="185">
        <v>0</v>
      </c>
      <c r="G13" s="185">
        <v>0</v>
      </c>
      <c r="H13" s="186">
        <v>0</v>
      </c>
      <c r="I13" s="187"/>
    </row>
    <row r="14" spans="1:9" s="21" customFormat="1" ht="20.100000000000001" customHeight="1">
      <c r="A14" s="21" t="s">
        <v>35</v>
      </c>
      <c r="B14" s="185">
        <v>0</v>
      </c>
      <c r="C14" s="185">
        <v>0</v>
      </c>
      <c r="D14" s="185">
        <v>0</v>
      </c>
      <c r="E14" s="185">
        <v>0</v>
      </c>
      <c r="F14" s="185">
        <v>0</v>
      </c>
      <c r="G14" s="185">
        <v>0</v>
      </c>
      <c r="H14" s="186">
        <v>0</v>
      </c>
      <c r="I14" s="187"/>
    </row>
    <row r="15" spans="1:9" s="21" customFormat="1" ht="20.100000000000001" customHeight="1">
      <c r="A15" s="21" t="s">
        <v>36</v>
      </c>
      <c r="B15" s="185">
        <v>0</v>
      </c>
      <c r="C15" s="185">
        <v>0</v>
      </c>
      <c r="D15" s="185">
        <v>0</v>
      </c>
      <c r="E15" s="185">
        <v>0</v>
      </c>
      <c r="F15" s="185">
        <v>0</v>
      </c>
      <c r="G15" s="185">
        <v>0</v>
      </c>
      <c r="H15" s="186">
        <v>0</v>
      </c>
      <c r="I15" s="187"/>
    </row>
    <row r="16" spans="1:9" s="93" customFormat="1" ht="27" customHeight="1" thickBot="1">
      <c r="A16" s="90" t="s">
        <v>37</v>
      </c>
      <c r="B16" s="188">
        <v>1526993</v>
      </c>
      <c r="C16" s="188">
        <v>0</v>
      </c>
      <c r="D16" s="188">
        <v>0</v>
      </c>
      <c r="E16" s="188">
        <v>1607</v>
      </c>
      <c r="F16" s="188">
        <v>0</v>
      </c>
      <c r="G16" s="188">
        <v>0</v>
      </c>
      <c r="H16" s="188">
        <v>1528600</v>
      </c>
      <c r="I16" s="187"/>
    </row>
    <row r="17" spans="1:8" s="189" customFormat="1" ht="18" customHeight="1">
      <c r="A17" s="26" t="s">
        <v>362</v>
      </c>
      <c r="B17" s="93"/>
      <c r="C17" s="93"/>
      <c r="D17" s="93"/>
      <c r="E17" s="93"/>
      <c r="F17" s="93"/>
      <c r="G17" s="93"/>
      <c r="H17" s="93"/>
    </row>
    <row r="18" spans="1:8" s="189" customFormat="1" ht="18" customHeight="1">
      <c r="A18" s="26" t="s">
        <v>363</v>
      </c>
      <c r="B18" s="93"/>
      <c r="C18" s="93"/>
      <c r="D18" s="93"/>
      <c r="E18" s="93"/>
      <c r="F18" s="93"/>
      <c r="G18" s="93"/>
      <c r="H18" s="93"/>
    </row>
    <row r="19" spans="1:8" s="76" customFormat="1" ht="18" customHeight="1">
      <c r="A19" s="26" t="s">
        <v>364</v>
      </c>
      <c r="B19" s="21"/>
      <c r="C19" s="21"/>
      <c r="D19" s="21"/>
      <c r="E19" s="21"/>
      <c r="F19" s="21"/>
      <c r="G19" s="21"/>
      <c r="H19" s="21"/>
    </row>
    <row r="20" spans="1:8" s="76" customFormat="1" ht="16.5" customHeight="1">
      <c r="A20" s="15" t="s">
        <v>69</v>
      </c>
      <c r="B20" s="21"/>
      <c r="C20" s="21"/>
      <c r="D20" s="21"/>
      <c r="E20" s="21"/>
      <c r="F20" s="21"/>
      <c r="G20" s="21"/>
      <c r="H20" s="21"/>
    </row>
    <row r="21" spans="1:8" s="76" customFormat="1">
      <c r="A21" s="21"/>
      <c r="B21" s="21"/>
      <c r="C21" s="21"/>
      <c r="D21" s="21"/>
      <c r="E21" s="21"/>
      <c r="F21" s="21"/>
      <c r="G21" s="21"/>
      <c r="H21" s="21"/>
    </row>
    <row r="22" spans="1:8" s="76" customFormat="1"/>
    <row r="23" spans="1:8" s="76" customFormat="1"/>
    <row r="24" spans="1:8" s="76" customFormat="1"/>
    <row r="25" spans="1:8" s="76" customFormat="1"/>
    <row r="26" spans="1:8" s="76" customFormat="1"/>
    <row r="27" spans="1:8" s="76" customFormat="1"/>
    <row r="28" spans="1:8" s="76" customFormat="1"/>
    <row r="29" spans="1:8" s="76" customFormat="1"/>
    <row r="30" spans="1:8" s="76" customFormat="1"/>
    <row r="31" spans="1:8" s="76" customFormat="1"/>
    <row r="32" spans="1:8" s="76" customFormat="1"/>
    <row r="33" s="76" customFormat="1"/>
    <row r="34" s="76" customFormat="1"/>
    <row r="35" s="76" customFormat="1"/>
    <row r="36" s="76" customFormat="1"/>
    <row r="37" s="76" customFormat="1"/>
    <row r="38" s="76" customFormat="1"/>
    <row r="39" s="76" customFormat="1"/>
    <row r="40" s="76" customFormat="1"/>
    <row r="41" s="76" customFormat="1"/>
    <row r="42" s="76" customFormat="1"/>
  </sheetData>
  <mergeCells count="2">
    <mergeCell ref="A2:H2"/>
    <mergeCell ref="A3:H3"/>
  </mergeCells>
  <hyperlinks>
    <hyperlink ref="A18" r:id="rId1" display="Resolución SBS N° 11356-2008" xr:uid="{23B6E9E2-7F41-4AF0-AC66-EF961182259D}"/>
    <hyperlink ref="A1" location="Índice!A1" display="Volver al Índice" xr:uid="{ACA8E370-E784-4631-903E-FD07EDD92FEE}"/>
  </hyperlinks>
  <printOptions horizontalCentered="1" verticalCentered="1"/>
  <pageMargins left="1.1811023622047245" right="1.1811023622047245" top="0.98425196850393704" bottom="0.98425196850393704" header="0.43307086614173229" footer="0.43307086614173229"/>
  <pageSetup paperSize="9" scale="80" fitToWidth="0" fitToHeight="0" orientation="landscape" r:id="rId2"/>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FFE2C-87F0-4471-867E-642774EC3F05}">
  <dimension ref="A1:G20"/>
  <sheetViews>
    <sheetView showGridLines="0" zoomScaleNormal="100" workbookViewId="0"/>
  </sheetViews>
  <sheetFormatPr baseColWidth="10" defaultColWidth="11.44140625" defaultRowHeight="10.199999999999999"/>
  <cols>
    <col min="1" max="1" width="47" style="15" customWidth="1"/>
    <col min="2" max="2" width="20.5546875" style="15" customWidth="1"/>
    <col min="3" max="3" width="23.44140625" style="15" customWidth="1"/>
    <col min="4" max="4" width="24.44140625" style="15" customWidth="1"/>
    <col min="5" max="16384" width="11.44140625" style="15"/>
  </cols>
  <sheetData>
    <row r="1" spans="1:7" ht="20.25" customHeight="1">
      <c r="A1" s="1174" t="s">
        <v>1064</v>
      </c>
    </row>
    <row r="2" spans="1:7" ht="28.5" customHeight="1">
      <c r="A2" s="126" t="s">
        <v>82</v>
      </c>
      <c r="B2" s="126"/>
      <c r="C2" s="126"/>
      <c r="D2" s="126"/>
    </row>
    <row r="3" spans="1:7" ht="17.399999999999999">
      <c r="A3" s="127">
        <v>45199</v>
      </c>
      <c r="B3" s="127"/>
      <c r="C3" s="127"/>
      <c r="D3" s="127"/>
    </row>
    <row r="4" spans="1:7" ht="15.6">
      <c r="A4" s="128"/>
      <c r="B4" s="129"/>
      <c r="C4" s="129"/>
      <c r="D4" s="7"/>
      <c r="E4" s="7"/>
    </row>
    <row r="5" spans="1:7" ht="16.2" thickBot="1">
      <c r="A5" s="130"/>
      <c r="B5" s="128"/>
      <c r="C5" s="128"/>
      <c r="D5" s="128"/>
      <c r="E5" s="7"/>
    </row>
    <row r="6" spans="1:7" ht="62.25" customHeight="1">
      <c r="A6" s="131" t="s">
        <v>64</v>
      </c>
      <c r="B6" s="132" t="s">
        <v>83</v>
      </c>
      <c r="C6" s="132" t="s">
        <v>84</v>
      </c>
      <c r="D6" s="132" t="s">
        <v>85</v>
      </c>
    </row>
    <row r="7" spans="1:7" ht="24.9" customHeight="1">
      <c r="A7" s="85" t="s">
        <v>28</v>
      </c>
      <c r="B7" s="133">
        <v>7</v>
      </c>
      <c r="C7" s="133">
        <v>1194.1010000000001</v>
      </c>
      <c r="D7" s="133">
        <v>0</v>
      </c>
      <c r="E7" s="134"/>
      <c r="F7" s="135"/>
    </row>
    <row r="8" spans="1:7" ht="24.9" customHeight="1">
      <c r="A8" s="21" t="s">
        <v>29</v>
      </c>
      <c r="B8" s="133">
        <v>0</v>
      </c>
      <c r="C8" s="133">
        <v>0</v>
      </c>
      <c r="D8" s="133">
        <v>0</v>
      </c>
      <c r="E8" s="134"/>
      <c r="F8" s="135"/>
    </row>
    <row r="9" spans="1:7" ht="24.9" customHeight="1">
      <c r="A9" s="21" t="s">
        <v>30</v>
      </c>
      <c r="B9" s="133">
        <v>0</v>
      </c>
      <c r="C9" s="133">
        <v>0</v>
      </c>
      <c r="D9" s="133">
        <v>0</v>
      </c>
      <c r="E9" s="134"/>
      <c r="F9" s="135"/>
    </row>
    <row r="10" spans="1:7" ht="24.9" customHeight="1">
      <c r="A10" s="21" t="s">
        <v>31</v>
      </c>
      <c r="B10" s="133">
        <v>27</v>
      </c>
      <c r="C10" s="133">
        <v>2773.6909999999998</v>
      </c>
      <c r="D10" s="133">
        <v>0</v>
      </c>
      <c r="E10" s="134"/>
      <c r="F10" s="135"/>
    </row>
    <row r="11" spans="1:7" ht="24.9" customHeight="1">
      <c r="A11" s="21" t="s">
        <v>32</v>
      </c>
      <c r="B11" s="133">
        <v>0</v>
      </c>
      <c r="C11" s="133">
        <v>0</v>
      </c>
      <c r="D11" s="133">
        <v>0</v>
      </c>
      <c r="E11" s="134"/>
      <c r="F11" s="135"/>
    </row>
    <row r="12" spans="1:7" ht="24.9" customHeight="1">
      <c r="A12" s="89" t="s">
        <v>33</v>
      </c>
      <c r="B12" s="133">
        <v>0</v>
      </c>
      <c r="C12" s="133">
        <v>0</v>
      </c>
      <c r="D12" s="133">
        <v>0</v>
      </c>
      <c r="E12" s="134"/>
      <c r="F12" s="134"/>
      <c r="G12" s="134"/>
    </row>
    <row r="13" spans="1:7" ht="24.9" customHeight="1">
      <c r="A13" s="21" t="s">
        <v>34</v>
      </c>
      <c r="B13" s="133">
        <v>0</v>
      </c>
      <c r="C13" s="133">
        <v>0</v>
      </c>
      <c r="D13" s="133">
        <v>0</v>
      </c>
      <c r="E13" s="134"/>
      <c r="F13" s="135"/>
    </row>
    <row r="14" spans="1:7" ht="24.9" customHeight="1">
      <c r="A14" s="21" t="s">
        <v>35</v>
      </c>
      <c r="B14" s="133">
        <v>0</v>
      </c>
      <c r="C14" s="133">
        <v>0</v>
      </c>
      <c r="D14" s="133">
        <v>0</v>
      </c>
      <c r="E14" s="134"/>
      <c r="F14" s="135"/>
    </row>
    <row r="15" spans="1:7" ht="24.9" customHeight="1">
      <c r="A15" s="21" t="s">
        <v>36</v>
      </c>
      <c r="B15" s="133">
        <v>0</v>
      </c>
      <c r="C15" s="133">
        <v>0</v>
      </c>
      <c r="D15" s="133">
        <v>0</v>
      </c>
      <c r="E15" s="134"/>
      <c r="F15" s="135"/>
    </row>
    <row r="16" spans="1:7" ht="20.25" customHeight="1" thickBot="1">
      <c r="A16" s="136" t="s">
        <v>37</v>
      </c>
      <c r="B16" s="137">
        <v>34</v>
      </c>
      <c r="C16" s="137">
        <v>3967.7919999999999</v>
      </c>
      <c r="D16" s="137">
        <v>0</v>
      </c>
      <c r="E16" s="134"/>
      <c r="F16" s="135"/>
    </row>
    <row r="17" spans="1:4" ht="20.25" customHeight="1">
      <c r="A17" s="138" t="s">
        <v>86</v>
      </c>
      <c r="B17" s="94"/>
      <c r="C17" s="94"/>
      <c r="D17" s="94"/>
    </row>
    <row r="18" spans="1:4" ht="17.25" customHeight="1">
      <c r="A18" s="15" t="s">
        <v>69</v>
      </c>
      <c r="B18" s="94"/>
      <c r="C18" s="94"/>
      <c r="D18" s="94"/>
    </row>
    <row r="20" spans="1:4">
      <c r="D20" s="139"/>
    </row>
  </sheetData>
  <mergeCells count="3">
    <mergeCell ref="A2:D2"/>
    <mergeCell ref="A3:D3"/>
    <mergeCell ref="B4:C4"/>
  </mergeCells>
  <hyperlinks>
    <hyperlink ref="A1" location="Índice!A1" display="Volver al Índice" xr:uid="{E874609E-9107-4427-B2CB-70ADFC14B083}"/>
  </hyperlinks>
  <printOptions horizontalCentered="1" verticalCentered="1"/>
  <pageMargins left="0.78740157480314965" right="0.78740157480314965" top="0.98425196850393704" bottom="0.98425196850393704" header="0" footer="0"/>
  <pageSetup paperSize="9" scale="95"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DECC0-1A3C-4314-B9D7-CC1365C46F74}">
  <dimension ref="A1:T20"/>
  <sheetViews>
    <sheetView showGridLines="0" zoomScaleNormal="100" workbookViewId="0"/>
  </sheetViews>
  <sheetFormatPr baseColWidth="10" defaultColWidth="11.44140625" defaultRowHeight="10.199999999999999"/>
  <cols>
    <col min="1" max="1" width="24" style="15" customWidth="1"/>
    <col min="2" max="4" width="12.88671875" style="15" customWidth="1"/>
    <col min="5" max="5" width="1.44140625" style="15" customWidth="1"/>
    <col min="6" max="8" width="12.88671875" style="15" customWidth="1"/>
    <col min="9" max="9" width="1.44140625" style="15" customWidth="1"/>
    <col min="10" max="12" width="12.88671875" style="15" customWidth="1"/>
    <col min="13" max="13" width="1" style="15" customWidth="1"/>
    <col min="14" max="16" width="12.88671875" style="15" customWidth="1"/>
    <col min="17" max="17" width="1.5546875" style="15" customWidth="1"/>
    <col min="18" max="20" width="12.88671875" style="15" customWidth="1"/>
    <col min="21" max="16384" width="11.44140625" style="15"/>
  </cols>
  <sheetData>
    <row r="1" spans="1:20" ht="20.25" customHeight="1">
      <c r="A1" s="1174" t="s">
        <v>1064</v>
      </c>
    </row>
    <row r="2" spans="1:20" ht="28.5" customHeight="1">
      <c r="A2" s="126" t="s">
        <v>402</v>
      </c>
      <c r="B2" s="126"/>
      <c r="C2" s="126"/>
      <c r="D2" s="126"/>
      <c r="E2" s="126"/>
      <c r="F2" s="126"/>
      <c r="G2" s="126"/>
      <c r="H2" s="126"/>
      <c r="I2" s="126"/>
      <c r="J2" s="126"/>
      <c r="K2" s="126"/>
      <c r="L2" s="126"/>
      <c r="M2" s="126"/>
      <c r="N2" s="126"/>
      <c r="O2" s="126"/>
      <c r="P2" s="126"/>
      <c r="Q2" s="126"/>
      <c r="R2" s="126"/>
      <c r="S2" s="126"/>
      <c r="T2" s="126"/>
    </row>
    <row r="3" spans="1:20" ht="27.75" customHeight="1">
      <c r="A3" s="350">
        <v>45199</v>
      </c>
      <c r="B3" s="350"/>
      <c r="C3" s="350"/>
      <c r="D3" s="350"/>
      <c r="E3" s="350"/>
      <c r="F3" s="350"/>
      <c r="G3" s="350"/>
      <c r="H3" s="350"/>
      <c r="I3" s="350"/>
      <c r="J3" s="350"/>
      <c r="K3" s="350"/>
      <c r="L3" s="350"/>
      <c r="M3" s="350"/>
      <c r="N3" s="350"/>
      <c r="O3" s="350"/>
      <c r="P3" s="350"/>
      <c r="Q3" s="350"/>
      <c r="R3" s="350"/>
      <c r="S3" s="350"/>
      <c r="T3" s="350"/>
    </row>
    <row r="4" spans="1:20" ht="16.2" thickBot="1">
      <c r="A4" s="130"/>
      <c r="B4" s="128"/>
      <c r="C4" s="128"/>
      <c r="D4" s="128"/>
      <c r="E4" s="128"/>
      <c r="F4" s="7"/>
    </row>
    <row r="5" spans="1:20" ht="36.75" customHeight="1">
      <c r="A5" s="351"/>
      <c r="B5" s="352" t="s">
        <v>403</v>
      </c>
      <c r="C5" s="352"/>
      <c r="D5" s="352"/>
      <c r="E5" s="353"/>
      <c r="F5" s="352" t="s">
        <v>404</v>
      </c>
      <c r="G5" s="352"/>
      <c r="H5" s="352"/>
      <c r="I5" s="353"/>
      <c r="J5" s="352" t="s">
        <v>405</v>
      </c>
      <c r="K5" s="352"/>
      <c r="L5" s="352"/>
      <c r="M5" s="353"/>
      <c r="N5" s="352" t="s">
        <v>406</v>
      </c>
      <c r="O5" s="352"/>
      <c r="P5" s="352"/>
      <c r="Q5" s="353"/>
      <c r="R5" s="352" t="s">
        <v>407</v>
      </c>
      <c r="S5" s="352"/>
      <c r="T5" s="352"/>
    </row>
    <row r="6" spans="1:20" ht="67.5" customHeight="1">
      <c r="A6" s="354" t="s">
        <v>64</v>
      </c>
      <c r="B6" s="108" t="s">
        <v>408</v>
      </c>
      <c r="C6" s="108" t="s">
        <v>409</v>
      </c>
      <c r="D6" s="108" t="s">
        <v>410</v>
      </c>
      <c r="E6" s="108"/>
      <c r="F6" s="108" t="s">
        <v>408</v>
      </c>
      <c r="G6" s="108" t="s">
        <v>409</v>
      </c>
      <c r="H6" s="108" t="s">
        <v>410</v>
      </c>
      <c r="I6" s="108"/>
      <c r="J6" s="108" t="s">
        <v>408</v>
      </c>
      <c r="K6" s="108" t="s">
        <v>409</v>
      </c>
      <c r="L6" s="108" t="s">
        <v>410</v>
      </c>
      <c r="M6" s="108"/>
      <c r="N6" s="108" t="s">
        <v>408</v>
      </c>
      <c r="O6" s="108" t="s">
        <v>409</v>
      </c>
      <c r="P6" s="108" t="s">
        <v>410</v>
      </c>
      <c r="Q6" s="108"/>
      <c r="R6" s="108" t="s">
        <v>408</v>
      </c>
      <c r="S6" s="108" t="s">
        <v>409</v>
      </c>
      <c r="T6" s="108" t="s">
        <v>410</v>
      </c>
    </row>
    <row r="7" spans="1:20" ht="18" customHeight="1">
      <c r="A7" s="85" t="s">
        <v>28</v>
      </c>
      <c r="B7" s="133">
        <v>0</v>
      </c>
      <c r="C7" s="133">
        <v>0</v>
      </c>
      <c r="D7" s="133">
        <v>0</v>
      </c>
      <c r="E7" s="133">
        <v>0</v>
      </c>
      <c r="F7" s="133">
        <v>0</v>
      </c>
      <c r="G7" s="133">
        <v>0</v>
      </c>
      <c r="H7" s="133">
        <v>0</v>
      </c>
      <c r="I7" s="15">
        <v>0</v>
      </c>
      <c r="J7" s="133">
        <v>0</v>
      </c>
      <c r="K7" s="133">
        <v>0</v>
      </c>
      <c r="L7" s="133">
        <v>0</v>
      </c>
      <c r="M7" s="15">
        <v>0</v>
      </c>
      <c r="N7" s="133">
        <v>0</v>
      </c>
      <c r="O7" s="133">
        <v>0</v>
      </c>
      <c r="P7" s="133">
        <v>0</v>
      </c>
      <c r="R7" s="133">
        <v>3</v>
      </c>
      <c r="S7" s="133">
        <v>13.013999999999999</v>
      </c>
      <c r="T7" s="133">
        <v>0</v>
      </c>
    </row>
    <row r="8" spans="1:20" ht="18" customHeight="1">
      <c r="A8" s="21" t="s">
        <v>29</v>
      </c>
      <c r="B8" s="133">
        <v>3476</v>
      </c>
      <c r="C8" s="133">
        <v>11111.349</v>
      </c>
      <c r="D8" s="133">
        <v>0</v>
      </c>
      <c r="E8" s="133">
        <v>0</v>
      </c>
      <c r="F8" s="133">
        <v>34</v>
      </c>
      <c r="G8" s="133">
        <v>89.066000000000003</v>
      </c>
      <c r="H8" s="133">
        <v>0</v>
      </c>
      <c r="I8" s="15">
        <v>0</v>
      </c>
      <c r="J8" s="133">
        <v>7910</v>
      </c>
      <c r="K8" s="133">
        <v>40921.927000000003</v>
      </c>
      <c r="L8" s="133">
        <v>0</v>
      </c>
      <c r="M8" s="15">
        <v>0</v>
      </c>
      <c r="N8" s="133">
        <v>1120</v>
      </c>
      <c r="O8" s="133">
        <v>7782.2879999999996</v>
      </c>
      <c r="P8" s="133">
        <v>0</v>
      </c>
      <c r="R8" s="133">
        <v>132844</v>
      </c>
      <c r="S8" s="133">
        <v>465934.69</v>
      </c>
      <c r="T8" s="133">
        <v>0</v>
      </c>
    </row>
    <row r="9" spans="1:20" ht="18" customHeight="1">
      <c r="A9" s="21" t="s">
        <v>30</v>
      </c>
      <c r="B9" s="133">
        <v>3727</v>
      </c>
      <c r="C9" s="133">
        <v>45012.288999999997</v>
      </c>
      <c r="D9" s="133">
        <v>0</v>
      </c>
      <c r="E9" s="133">
        <v>0</v>
      </c>
      <c r="F9" s="133">
        <v>16</v>
      </c>
      <c r="G9" s="133">
        <v>359.00700000000001</v>
      </c>
      <c r="H9" s="133">
        <v>0</v>
      </c>
      <c r="I9" s="15">
        <v>0</v>
      </c>
      <c r="J9" s="133">
        <v>481</v>
      </c>
      <c r="K9" s="133">
        <v>5767.3440000000001</v>
      </c>
      <c r="L9" s="133">
        <v>0</v>
      </c>
      <c r="M9" s="15">
        <v>0</v>
      </c>
      <c r="N9" s="133">
        <v>394</v>
      </c>
      <c r="O9" s="133">
        <v>4350.43</v>
      </c>
      <c r="P9" s="133">
        <v>0</v>
      </c>
      <c r="R9" s="133">
        <v>10833</v>
      </c>
      <c r="S9" s="133">
        <v>75788.732000000004</v>
      </c>
      <c r="T9" s="133">
        <v>0</v>
      </c>
    </row>
    <row r="10" spans="1:20" ht="24.75" customHeight="1">
      <c r="A10" s="21" t="s">
        <v>31</v>
      </c>
      <c r="B10" s="133">
        <v>1</v>
      </c>
      <c r="C10" s="133">
        <v>6.3410000000000002</v>
      </c>
      <c r="D10" s="133">
        <v>0</v>
      </c>
      <c r="E10" s="133">
        <v>0</v>
      </c>
      <c r="F10" s="133">
        <v>0</v>
      </c>
      <c r="G10" s="133">
        <v>0</v>
      </c>
      <c r="H10" s="133">
        <v>0</v>
      </c>
      <c r="I10" s="15">
        <v>0</v>
      </c>
      <c r="J10" s="133">
        <v>1</v>
      </c>
      <c r="K10" s="133">
        <v>8.7669999999999995</v>
      </c>
      <c r="L10" s="133">
        <v>0</v>
      </c>
      <c r="M10" s="15">
        <v>0</v>
      </c>
      <c r="N10" s="133">
        <v>0</v>
      </c>
      <c r="O10" s="133">
        <v>0</v>
      </c>
      <c r="P10" s="133">
        <v>0</v>
      </c>
      <c r="R10" s="133">
        <v>1</v>
      </c>
      <c r="S10" s="133">
        <v>19.361000000000001</v>
      </c>
      <c r="T10" s="133">
        <v>0</v>
      </c>
    </row>
    <row r="11" spans="1:20" ht="18" customHeight="1">
      <c r="A11" s="21" t="s">
        <v>32</v>
      </c>
      <c r="B11" s="133">
        <v>199</v>
      </c>
      <c r="C11" s="133">
        <v>2629.24</v>
      </c>
      <c r="D11" s="133">
        <v>0</v>
      </c>
      <c r="E11" s="133">
        <v>0</v>
      </c>
      <c r="F11" s="133">
        <v>17</v>
      </c>
      <c r="G11" s="133">
        <v>205.72900000000001</v>
      </c>
      <c r="H11" s="133">
        <v>0</v>
      </c>
      <c r="I11" s="15">
        <v>0</v>
      </c>
      <c r="J11" s="133">
        <v>291</v>
      </c>
      <c r="K11" s="133">
        <v>2347.9859999999999</v>
      </c>
      <c r="L11" s="133">
        <v>0</v>
      </c>
      <c r="M11" s="15">
        <v>0</v>
      </c>
      <c r="N11" s="133">
        <v>1</v>
      </c>
      <c r="O11" s="133">
        <v>0.8</v>
      </c>
      <c r="P11" s="133">
        <v>0</v>
      </c>
      <c r="R11" s="133">
        <v>1148</v>
      </c>
      <c r="S11" s="133">
        <v>11224.486000000001</v>
      </c>
      <c r="T11" s="133">
        <v>0</v>
      </c>
    </row>
    <row r="12" spans="1:20" ht="22.5" customHeight="1">
      <c r="A12" s="89" t="s">
        <v>33</v>
      </c>
      <c r="B12" s="133">
        <v>30</v>
      </c>
      <c r="C12" s="133">
        <v>6.0250000000000004</v>
      </c>
      <c r="D12" s="133">
        <v>0</v>
      </c>
      <c r="E12" s="133">
        <v>0</v>
      </c>
      <c r="F12" s="133">
        <v>0</v>
      </c>
      <c r="G12" s="133">
        <v>0</v>
      </c>
      <c r="H12" s="133">
        <v>0</v>
      </c>
      <c r="I12" s="15">
        <v>0</v>
      </c>
      <c r="J12" s="133">
        <v>50</v>
      </c>
      <c r="K12" s="133">
        <v>14.718999999999999</v>
      </c>
      <c r="L12" s="133">
        <v>0</v>
      </c>
      <c r="M12" s="15">
        <v>0</v>
      </c>
      <c r="N12" s="133">
        <v>0</v>
      </c>
      <c r="O12" s="133">
        <v>0</v>
      </c>
      <c r="P12" s="133">
        <v>0</v>
      </c>
      <c r="R12" s="133">
        <v>212</v>
      </c>
      <c r="S12" s="133">
        <v>73.945999999999998</v>
      </c>
      <c r="T12" s="133">
        <v>0</v>
      </c>
    </row>
    <row r="13" spans="1:20" ht="18" customHeight="1">
      <c r="A13" s="21" t="s">
        <v>34</v>
      </c>
      <c r="B13" s="133">
        <v>2</v>
      </c>
      <c r="C13" s="133">
        <v>0</v>
      </c>
      <c r="D13" s="133">
        <v>45.601999999999997</v>
      </c>
      <c r="E13" s="133">
        <v>0</v>
      </c>
      <c r="F13" s="133">
        <v>4</v>
      </c>
      <c r="G13" s="133">
        <v>183.54</v>
      </c>
      <c r="H13" s="133">
        <v>45.686</v>
      </c>
      <c r="I13" s="15">
        <v>0</v>
      </c>
      <c r="J13" s="133">
        <v>5</v>
      </c>
      <c r="K13" s="133">
        <v>221.351</v>
      </c>
      <c r="L13" s="133">
        <v>45.601999999999997</v>
      </c>
      <c r="M13" s="15">
        <v>0</v>
      </c>
      <c r="N13" s="133">
        <v>13</v>
      </c>
      <c r="O13" s="133">
        <v>120.91</v>
      </c>
      <c r="P13" s="133">
        <v>317.53399999999999</v>
      </c>
      <c r="R13" s="133">
        <v>16</v>
      </c>
      <c r="S13" s="133">
        <v>672.41700000000003</v>
      </c>
      <c r="T13" s="133">
        <v>102.16200000000001</v>
      </c>
    </row>
    <row r="14" spans="1:20" ht="18" customHeight="1">
      <c r="A14" s="21" t="s">
        <v>35</v>
      </c>
      <c r="B14" s="133">
        <v>407</v>
      </c>
      <c r="C14" s="133">
        <v>2552.9740000000002</v>
      </c>
      <c r="D14" s="133">
        <v>0</v>
      </c>
      <c r="E14" s="133">
        <v>0</v>
      </c>
      <c r="F14" s="133">
        <v>5</v>
      </c>
      <c r="G14" s="133">
        <v>157.911</v>
      </c>
      <c r="H14" s="133">
        <v>0</v>
      </c>
      <c r="I14" s="15">
        <v>0</v>
      </c>
      <c r="J14" s="133">
        <v>454</v>
      </c>
      <c r="K14" s="133">
        <v>3818.35</v>
      </c>
      <c r="L14" s="133">
        <v>6.5119999999999996</v>
      </c>
      <c r="M14" s="15">
        <v>0</v>
      </c>
      <c r="N14" s="133">
        <v>291</v>
      </c>
      <c r="O14" s="133">
        <v>2299.4789999999998</v>
      </c>
      <c r="P14" s="133">
        <v>0</v>
      </c>
      <c r="R14" s="133">
        <v>1816</v>
      </c>
      <c r="S14" s="133">
        <v>20793.960999999999</v>
      </c>
      <c r="T14" s="133">
        <v>0</v>
      </c>
    </row>
    <row r="15" spans="1:20" ht="18" customHeight="1">
      <c r="A15" s="21" t="s">
        <v>36</v>
      </c>
      <c r="B15" s="133">
        <v>590</v>
      </c>
      <c r="C15" s="133">
        <v>3710.7220000000002</v>
      </c>
      <c r="D15" s="133">
        <v>0</v>
      </c>
      <c r="E15" s="133">
        <v>0</v>
      </c>
      <c r="F15" s="133">
        <v>0</v>
      </c>
      <c r="G15" s="133">
        <v>0</v>
      </c>
      <c r="H15" s="133">
        <v>0</v>
      </c>
      <c r="I15" s="15">
        <v>0</v>
      </c>
      <c r="J15" s="133">
        <v>189</v>
      </c>
      <c r="K15" s="133">
        <v>1184.606</v>
      </c>
      <c r="L15" s="133">
        <v>0</v>
      </c>
      <c r="M15" s="15">
        <v>0</v>
      </c>
      <c r="N15" s="133">
        <v>98</v>
      </c>
      <c r="O15" s="133">
        <v>507.911</v>
      </c>
      <c r="P15" s="133">
        <v>0</v>
      </c>
      <c r="R15" s="133">
        <v>842</v>
      </c>
      <c r="S15" s="133">
        <v>6340.5020000000004</v>
      </c>
      <c r="T15" s="133">
        <v>0</v>
      </c>
    </row>
    <row r="16" spans="1:20" ht="27" customHeight="1" thickBot="1">
      <c r="A16" s="136" t="s">
        <v>37</v>
      </c>
      <c r="B16" s="137">
        <v>8432</v>
      </c>
      <c r="C16" s="137">
        <v>65028.94</v>
      </c>
      <c r="D16" s="137">
        <v>45.601999999999997</v>
      </c>
      <c r="E16" s="137">
        <v>0</v>
      </c>
      <c r="F16" s="137">
        <v>76</v>
      </c>
      <c r="G16" s="137">
        <v>995.25299999999993</v>
      </c>
      <c r="H16" s="137">
        <v>45.686</v>
      </c>
      <c r="I16" s="137">
        <v>0</v>
      </c>
      <c r="J16" s="137">
        <v>9381</v>
      </c>
      <c r="K16" s="137">
        <v>54285.049999999996</v>
      </c>
      <c r="L16" s="137">
        <v>52.113999999999997</v>
      </c>
      <c r="M16" s="137">
        <v>0</v>
      </c>
      <c r="N16" s="137">
        <v>1917</v>
      </c>
      <c r="O16" s="137">
        <v>15061.817999999999</v>
      </c>
      <c r="P16" s="137">
        <v>317.53399999999999</v>
      </c>
      <c r="Q16" s="137"/>
      <c r="R16" s="137">
        <v>147715</v>
      </c>
      <c r="S16" s="137">
        <v>580861.10900000005</v>
      </c>
      <c r="T16" s="137">
        <v>102.16200000000001</v>
      </c>
    </row>
    <row r="17" spans="1:20" ht="20.25" customHeight="1">
      <c r="A17" s="21" t="s">
        <v>411</v>
      </c>
    </row>
    <row r="18" spans="1:20" ht="17.25" customHeight="1">
      <c r="A18" s="15" t="s">
        <v>69</v>
      </c>
      <c r="B18" s="355"/>
      <c r="C18" s="355"/>
      <c r="D18" s="355"/>
      <c r="E18" s="355"/>
      <c r="F18" s="134"/>
      <c r="G18" s="134"/>
      <c r="H18" s="134"/>
      <c r="I18" s="134"/>
      <c r="J18" s="134"/>
      <c r="K18" s="134"/>
      <c r="L18" s="134"/>
      <c r="M18" s="134"/>
      <c r="N18" s="134"/>
      <c r="O18" s="134"/>
      <c r="P18" s="134"/>
      <c r="Q18" s="134"/>
      <c r="R18" s="134"/>
      <c r="S18" s="134"/>
      <c r="T18" s="134"/>
    </row>
    <row r="19" spans="1:20">
      <c r="B19" s="356"/>
      <c r="C19" s="356"/>
      <c r="D19" s="356"/>
      <c r="E19" s="356"/>
      <c r="F19" s="356"/>
      <c r="G19" s="356"/>
      <c r="H19" s="356"/>
      <c r="I19" s="356"/>
      <c r="J19" s="356"/>
      <c r="K19" s="356"/>
      <c r="L19" s="356"/>
      <c r="M19" s="356"/>
      <c r="N19" s="356"/>
      <c r="O19" s="356"/>
      <c r="P19" s="356"/>
      <c r="Q19" s="356"/>
      <c r="R19" s="356"/>
      <c r="S19" s="356"/>
      <c r="T19" s="356"/>
    </row>
    <row r="20" spans="1:20">
      <c r="D20" s="139"/>
      <c r="E20" s="139"/>
    </row>
  </sheetData>
  <mergeCells count="7">
    <mergeCell ref="A2:T2"/>
    <mergeCell ref="A3:T3"/>
    <mergeCell ref="B5:D5"/>
    <mergeCell ref="F5:H5"/>
    <mergeCell ref="J5:L5"/>
    <mergeCell ref="N5:P5"/>
    <mergeCell ref="R5:T5"/>
  </mergeCells>
  <hyperlinks>
    <hyperlink ref="A1" location="Índice!A1" display="Volver al Índice" xr:uid="{F2E9486B-9985-42B9-82B7-1F26D62F0235}"/>
  </hyperlinks>
  <printOptions horizontalCentered="1" verticalCentered="1"/>
  <pageMargins left="0.59055118110236227" right="0.59055118110236227" top="0.98425196850393704" bottom="0.98425196850393704"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57</vt:i4>
      </vt:variant>
      <vt:variant>
        <vt:lpstr>Rangos con nombre</vt:lpstr>
      </vt:variant>
      <vt:variant>
        <vt:i4>16</vt:i4>
      </vt:variant>
    </vt:vector>
  </HeadingPairs>
  <TitlesOfParts>
    <vt:vector size="73" baseType="lpstr">
      <vt:lpstr>Carátula_EF</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'1'!Área_de_impresión</vt:lpstr>
      <vt:lpstr>'11'!Área_de_impresión</vt:lpstr>
      <vt:lpstr>'14'!Área_de_impresión</vt:lpstr>
      <vt:lpstr>'16'!Área_de_impresión</vt:lpstr>
      <vt:lpstr>'17'!Área_de_impresión</vt:lpstr>
      <vt:lpstr>'18'!Área_de_impresión</vt:lpstr>
      <vt:lpstr>'2'!Área_de_impresión</vt:lpstr>
      <vt:lpstr>'3'!Área_de_impresión</vt:lpstr>
      <vt:lpstr>'6'!Área_de_impresión</vt:lpstr>
      <vt:lpstr>'8'!Área_de_impresión</vt:lpstr>
      <vt:lpstr>'9'!Área_de_impresión</vt:lpstr>
      <vt:lpstr>Índice!Área_de_impresión</vt:lpstr>
      <vt:lpstr>'1'!Periodo</vt:lpstr>
      <vt:lpstr>'1'!TipoCambioMes</vt:lpstr>
      <vt:lpstr>'14'!Títulos_a_imprimir</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2024-05-10T20:24:16Z</dcterms:created>
  <dcterms:modified xsi:type="dcterms:W3CDTF">2024-05-10T20:24:52Z</dcterms:modified>
</cp:coreProperties>
</file>