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Según empresas" sheetId="1" r:id="rId1"/>
    <sheet name="Según zona" sheetId="2" r:id="rId2"/>
    <sheet name="Según empresa y zona" sheetId="3" r:id="rId3"/>
  </sheets>
  <externalReferences>
    <externalReference r:id="rId6"/>
    <externalReference r:id="rId7"/>
  </externalReferences>
  <definedNames>
    <definedName name="ES">'[1]Datos'!$F$126:$G$145</definedName>
    <definedName name="Fecha">'[1]Datos'!$D$5</definedName>
    <definedName name="INDICE">[2]!INDICE</definedName>
    <definedName name="Nota">'[1]Datos'!$C$107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<sst xmlns="http://schemas.openxmlformats.org/spreadsheetml/2006/main" count="69" uniqueCount="45">
  <si>
    <t>Cúmulos de Terremoto en las Zonas Geográficas de Mayor Exposición</t>
  </si>
  <si>
    <t>Zona I (Lima y Callao)</t>
  </si>
  <si>
    <t>(En Miles de Dólares Americanos)</t>
  </si>
  <si>
    <t>Empresas</t>
  </si>
  <si>
    <t>Valor Declarado</t>
  </si>
  <si>
    <t xml:space="preserve">Cesión Cuota Parte </t>
  </si>
  <si>
    <t xml:space="preserve"> Cesión Excedentes </t>
  </si>
  <si>
    <t xml:space="preserve"> Cesión Facultativas</t>
  </si>
  <si>
    <t xml:space="preserve">Cúmulo Retenido </t>
  </si>
  <si>
    <t>( A )</t>
  </si>
  <si>
    <t>( B )</t>
  </si>
  <si>
    <t xml:space="preserve">( C )   </t>
  </si>
  <si>
    <t xml:space="preserve">( D )   </t>
  </si>
  <si>
    <t>( A  - B - C  - D )</t>
  </si>
  <si>
    <t xml:space="preserve">Avla Perú </t>
  </si>
  <si>
    <t>Chubb Seguros</t>
  </si>
  <si>
    <t>La Positiva</t>
  </si>
  <si>
    <t>Liberty Seguros</t>
  </si>
  <si>
    <t>Mapfre Perú</t>
  </si>
  <si>
    <t>Pacífico Seguros</t>
  </si>
  <si>
    <t>Rímac Seguros</t>
  </si>
  <si>
    <t>Total</t>
  </si>
  <si>
    <t/>
  </si>
  <si>
    <t>Nota:  Información obtenida del Anexo SG-2 de la Resolución SBS. Nº 1305-2005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</si>
  <si>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</si>
  <si>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Mediante Resolución SBS N° 1724-2022 (25/05/2022), se autorizó la fusión por absorción de Mapfre Perú Vida Compañía de Seguros y Reaseguros S.A. con Mapfre Perú Compañía de Seguros y Reaseguros S.A., extinguiéndose esta última sin disolverse ni liquidarse, modificándose la denominación social a  Mapfre Perú Compañía de Seguros y Reaseguros. Las cifras de Mapfre Perú consideran los flujos resultantes de la absorción.</t>
  </si>
  <si>
    <t>Cúmulos de Terremoto por Zona Geográfica</t>
  </si>
  <si>
    <t>Zona</t>
  </si>
  <si>
    <t>Sumas Aseguradas
(A)</t>
  </si>
  <si>
    <t>Cesión Cuota Parte
(B)</t>
  </si>
  <si>
    <t>Cesión Excedentes
( C )</t>
  </si>
  <si>
    <t>Cesión Facultativa
(D)</t>
  </si>
  <si>
    <t>Cúmulo
(A-B-C-D)</t>
  </si>
  <si>
    <t>Zona I</t>
  </si>
  <si>
    <t>Zona II</t>
  </si>
  <si>
    <t>Zona III</t>
  </si>
  <si>
    <t>Zona IV</t>
  </si>
  <si>
    <t>Zona V</t>
  </si>
  <si>
    <t>Zona VI</t>
  </si>
  <si>
    <t>Zona VII</t>
  </si>
  <si>
    <t>Zona VIII</t>
  </si>
  <si>
    <t>Nota: Información obtenida del Anexo SG-2 de la Resolución SBS. Nº 1305-2005</t>
  </si>
  <si>
    <t xml:space="preserve">Cúmulos de Terremoto por Compañías y por Zona Geográfica </t>
  </si>
  <si>
    <t>Al 30 de setiembre de 2023</t>
  </si>
  <si>
    <t>Nota: Información obtenida del Anexo SG-2 de la Resolución SBS Nº 1305-2005.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</si>
</sst>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A\l\ dd\ &quot;de&quot;\ mmmm\ &quot;del&quot;\ yyyy"/>
    <numFmt numFmtId="165" formatCode="_(* #,##0_);_(* \(#,##0\);_(* &quot;-&quot;_);_(@_)"/>
    <numFmt numFmtId="166" formatCode="_(* #\ ###\ ##0___);_(* \(#\ ###\ ##0\)\ ;* &quot;-&quot;???;_(@_)"/>
    <numFmt numFmtId="167" formatCode="_(* #,##0.00_);_(* \(#,##0.00\);_(* &quot;-&quot;??_);_(@_)"/>
    <numFmt numFmtId="168" formatCode="_(* #,##0_);_(* \(#,##0\);_(* &quot;-&quot;??_);_(@_)"/>
  </numFmts>
  <fonts count="21">
    <font>
      <sz val="10"/>
      <name val="Arial"/>
      <family val="2"/>
    </font>
    <font>
      <sz val="21.5"/>
      <name val="Times New Roman"/>
      <family val="1"/>
    </font>
    <font>
      <sz val="2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name val="Arial Narrow"/>
      <family val="2"/>
    </font>
    <font>
      <sz val="10"/>
      <name val="Times New Roman"/>
      <family val="1"/>
    </font>
    <font>
      <sz val="13"/>
      <name val="Times New Roman"/>
      <family val="1"/>
    </font>
    <font>
      <sz val="9.5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ck"/>
      <bottom/>
    </border>
    <border>
      <left/>
      <right/>
      <top/>
      <bottom style="thin"/>
    </border>
    <border>
      <left/>
      <right/>
      <top style="thin"/>
      <bottom style="thick"/>
    </border>
    <border>
      <left/>
      <right/>
      <top style="thick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indent="1"/>
    </xf>
    <xf numFmtId="166" fontId="11" fillId="0" borderId="0" xfId="21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 indent="1"/>
    </xf>
    <xf numFmtId="166" fontId="11" fillId="0" borderId="0" xfId="21" applyNumberFormat="1" applyFont="1" applyFill="1" applyBorder="1" applyAlignment="1">
      <alignment vertical="center"/>
    </xf>
    <xf numFmtId="2" fontId="8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14" fillId="0" borderId="3" xfId="0" applyFont="1" applyFill="1" applyBorder="1" applyAlignment="1">
      <alignment horizontal="left" vertical="center" indent="1"/>
    </xf>
    <xf numFmtId="166" fontId="15" fillId="0" borderId="3" xfId="21" applyNumberFormat="1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13" fillId="0" borderId="0" xfId="22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7" fontId="19" fillId="0" borderId="1" xfId="2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0" fillId="2" borderId="0" xfId="23" applyFont="1" applyFill="1">
      <alignment/>
      <protection/>
    </xf>
    <xf numFmtId="0" fontId="20" fillId="2" borderId="0" xfId="23" applyFill="1">
      <alignment/>
      <protection/>
    </xf>
    <xf numFmtId="0" fontId="6" fillId="2" borderId="0" xfId="24" applyFont="1" applyFill="1" applyAlignment="1">
      <alignment horizontal="center" vertical="center"/>
      <protection/>
    </xf>
    <xf numFmtId="164" fontId="7" fillId="2" borderId="0" xfId="24" applyNumberFormat="1" applyFont="1" applyFill="1" applyAlignment="1">
      <alignment horizontal="center" vertical="center"/>
      <protection/>
    </xf>
    <xf numFmtId="0" fontId="9" fillId="2" borderId="0" xfId="24" applyFont="1" applyFill="1" applyAlignment="1">
      <alignment horizontal="center" vertical="center"/>
      <protection/>
    </xf>
    <xf numFmtId="0" fontId="6" fillId="2" borderId="0" xfId="24" applyFont="1" applyFill="1" applyBorder="1" applyAlignment="1">
      <alignment horizontal="center"/>
      <protection/>
    </xf>
    <xf numFmtId="0" fontId="7" fillId="2" borderId="4" xfId="24" applyFont="1" applyFill="1" applyBorder="1" applyAlignment="1">
      <alignment horizontal="center" vertical="center" wrapText="1" shrinkToFit="1"/>
      <protection/>
    </xf>
    <xf numFmtId="167" fontId="19" fillId="2" borderId="4" xfId="25" applyFont="1" applyFill="1" applyBorder="1" applyAlignment="1">
      <alignment horizontal="center" vertical="center" wrapText="1"/>
    </xf>
    <xf numFmtId="0" fontId="7" fillId="2" borderId="0" xfId="24" applyFont="1" applyFill="1" applyBorder="1" applyAlignment="1">
      <alignment horizontal="center" vertical="center" wrapText="1" shrinkToFit="1"/>
      <protection/>
    </xf>
    <xf numFmtId="167" fontId="19" fillId="2" borderId="0" xfId="25" applyFont="1" applyFill="1" applyBorder="1" applyAlignment="1">
      <alignment horizontal="center" vertical="center" wrapText="1"/>
    </xf>
    <xf numFmtId="0" fontId="8" fillId="2" borderId="0" xfId="24" applyFont="1" applyFill="1" applyBorder="1" applyAlignment="1">
      <alignment horizontal="left" indent="1"/>
      <protection/>
    </xf>
    <xf numFmtId="168" fontId="11" fillId="2" borderId="0" xfId="26" applyNumberFormat="1" applyFont="1" applyFill="1" applyBorder="1" applyAlignment="1">
      <alignment/>
    </xf>
    <xf numFmtId="0" fontId="14" fillId="2" borderId="3" xfId="24" applyFont="1" applyFill="1" applyBorder="1" applyAlignment="1">
      <alignment horizontal="left" vertical="center" indent="1"/>
      <protection/>
    </xf>
    <xf numFmtId="168" fontId="15" fillId="2" borderId="3" xfId="26" applyNumberFormat="1" applyFont="1" applyFill="1" applyBorder="1" applyAlignment="1">
      <alignment vertical="center"/>
    </xf>
    <xf numFmtId="0" fontId="12" fillId="2" borderId="1" xfId="23" applyFont="1" applyFill="1" applyBorder="1" applyAlignment="1">
      <alignment horizontal="justify"/>
      <protection/>
    </xf>
    <xf numFmtId="0" fontId="12" fillId="2" borderId="0" xfId="23" applyFont="1" applyFill="1" applyBorder="1" applyAlignment="1">
      <alignment horizontal="justify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[0]_S0201" xfId="21"/>
    <cellStyle name="Millares [0]_ForCua_RankEstr" xfId="22"/>
    <cellStyle name="Normal 4" xfId="23"/>
    <cellStyle name="Normal 2" xfId="24"/>
    <cellStyle name="Millares 2 2" xfId="25"/>
    <cellStyle name="Millares 10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Bolet&#237;n%202013\BE%20Boletin_prueb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Verificador"/>
      <sheetName val="Carátula"/>
      <sheetName val="Indice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P047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45169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2">
          <cell r="A2" t="str">
            <v>Al 30 de setiembre de 2023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Q82"/>
  <sheetViews>
    <sheetView tabSelected="1" zoomScale="85" zoomScaleNormal="85" workbookViewId="0" topLeftCell="A1"/>
  </sheetViews>
  <sheetFormatPr defaultColWidth="11.421875" defaultRowHeight="12.75"/>
  <cols>
    <col min="1" max="1" width="1.7109375" style="35" customWidth="1"/>
    <col min="2" max="2" width="28.7109375" style="35" customWidth="1"/>
    <col min="3" max="7" width="20.7109375" style="35" customWidth="1"/>
    <col min="8" max="12" width="11.421875" style="35" customWidth="1"/>
    <col min="13" max="13" width="12.7109375" style="35" customWidth="1"/>
    <col min="14" max="16384" width="11.421875" style="35" customWidth="1"/>
  </cols>
  <sheetData>
    <row r="1" spans="2:13" s="2" customFormat="1" ht="27" customHeight="1">
      <c r="B1" s="1" t="s">
        <v>0</v>
      </c>
      <c r="C1" s="1"/>
      <c r="D1" s="1"/>
      <c r="E1" s="1"/>
      <c r="F1" s="1"/>
      <c r="G1" s="1"/>
      <c r="M1" s="3"/>
    </row>
    <row r="2" spans="2:13" s="2" customFormat="1" ht="27" customHeight="1">
      <c r="B2" s="4" t="s">
        <v>1</v>
      </c>
      <c r="C2" s="4"/>
      <c r="D2" s="4"/>
      <c r="E2" s="4"/>
      <c r="F2" s="4"/>
      <c r="G2" s="4"/>
      <c r="M2" s="3"/>
    </row>
    <row r="3" spans="2:13" s="6" customFormat="1" ht="20.4">
      <c r="B3" s="5" t="str">
        <f>+'[1]CT07'!A2</f>
        <v>Al 30 de setiembre de 2023</v>
      </c>
      <c r="C3" s="5"/>
      <c r="D3" s="5"/>
      <c r="E3" s="5"/>
      <c r="F3" s="5"/>
      <c r="G3" s="5"/>
      <c r="M3" s="7"/>
    </row>
    <row r="4" spans="2:13" s="6" customFormat="1" ht="18.75" customHeight="1">
      <c r="B4" s="8" t="s">
        <v>2</v>
      </c>
      <c r="C4" s="8"/>
      <c r="D4" s="8"/>
      <c r="E4" s="8"/>
      <c r="F4" s="8"/>
      <c r="G4" s="8"/>
      <c r="M4" s="7"/>
    </row>
    <row r="5" spans="2:13" s="10" customFormat="1" ht="11.25" customHeight="1" thickBot="1">
      <c r="B5" s="9"/>
      <c r="C5" s="9"/>
      <c r="D5" s="9"/>
      <c r="E5" s="9"/>
      <c r="F5" s="9"/>
      <c r="G5" s="9"/>
      <c r="M5" s="11"/>
    </row>
    <row r="6" spans="2:7" s="14" customFormat="1" ht="27.75" customHeight="1" thickTop="1">
      <c r="B6" s="12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</row>
    <row r="7" spans="2:7" s="14" customFormat="1" ht="17.25" customHeight="1">
      <c r="B7" s="15"/>
      <c r="C7" s="16" t="s">
        <v>9</v>
      </c>
      <c r="D7" s="16" t="s">
        <v>10</v>
      </c>
      <c r="E7" s="16" t="s">
        <v>11</v>
      </c>
      <c r="F7" s="16" t="s">
        <v>12</v>
      </c>
      <c r="G7" s="16" t="s">
        <v>13</v>
      </c>
    </row>
    <row r="8" spans="2:7" s="14" customFormat="1" ht="6.75" customHeight="1">
      <c r="B8" s="17"/>
      <c r="C8" s="18"/>
      <c r="D8" s="18"/>
      <c r="E8" s="18"/>
      <c r="F8" s="18"/>
      <c r="G8" s="18"/>
    </row>
    <row r="9" spans="2:7" s="14" customFormat="1" ht="16.2" customHeight="1">
      <c r="B9" s="19" t="s">
        <v>14</v>
      </c>
      <c r="C9" s="20">
        <v>184647.4085</v>
      </c>
      <c r="D9" s="20">
        <v>63280.191490000005</v>
      </c>
      <c r="E9" s="20">
        <v>101189.39988</v>
      </c>
      <c r="F9" s="20">
        <v>0</v>
      </c>
      <c r="G9" s="20">
        <v>20177.81713</v>
      </c>
    </row>
    <row r="10" spans="2:162" s="23" customFormat="1" ht="16.2" customHeight="1">
      <c r="B10" s="19" t="s">
        <v>15</v>
      </c>
      <c r="C10" s="20">
        <v>4200141.157</v>
      </c>
      <c r="D10" s="20">
        <v>1208517.199</v>
      </c>
      <c r="E10" s="20">
        <v>0</v>
      </c>
      <c r="F10" s="20">
        <v>92341.235</v>
      </c>
      <c r="G10" s="20">
        <v>2899282.723</v>
      </c>
      <c r="H10" s="21"/>
      <c r="I10" s="21"/>
      <c r="J10" s="21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</row>
    <row r="11" spans="2:162" s="23" customFormat="1" ht="16.2" customHeight="1">
      <c r="B11" s="19" t="s">
        <v>16</v>
      </c>
      <c r="C11" s="20">
        <v>25416325.34357</v>
      </c>
      <c r="D11" s="20">
        <v>3358188.31989</v>
      </c>
      <c r="E11" s="20">
        <v>6080297.03919</v>
      </c>
      <c r="F11" s="20">
        <v>13961083.50333</v>
      </c>
      <c r="G11" s="20">
        <v>2016756.4811600002</v>
      </c>
      <c r="H11" s="21"/>
      <c r="I11" s="21"/>
      <c r="J11" s="21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</row>
    <row r="12" spans="2:162" s="23" customFormat="1" ht="16.2" customHeight="1">
      <c r="B12" s="19" t="s">
        <v>17</v>
      </c>
      <c r="C12" s="20">
        <v>2207233.334</v>
      </c>
      <c r="D12" s="20">
        <v>1860571.194</v>
      </c>
      <c r="E12" s="20">
        <v>0</v>
      </c>
      <c r="F12" s="20">
        <v>346662.14</v>
      </c>
      <c r="G12" s="20">
        <v>0</v>
      </c>
      <c r="H12" s="21"/>
      <c r="I12" s="21"/>
      <c r="J12" s="21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</row>
    <row r="13" spans="2:162" s="23" customFormat="1" ht="16.2" customHeight="1">
      <c r="B13" s="19" t="s">
        <v>18</v>
      </c>
      <c r="C13" s="20">
        <v>42330266.61668</v>
      </c>
      <c r="D13" s="20">
        <v>4303172.719140001</v>
      </c>
      <c r="E13" s="20">
        <v>6584682.61974</v>
      </c>
      <c r="F13" s="20">
        <v>19431743.49248</v>
      </c>
      <c r="G13" s="20">
        <v>12010667.785319999</v>
      </c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</row>
    <row r="14" spans="2:162" s="23" customFormat="1" ht="16.2" customHeight="1">
      <c r="B14" s="19" t="s">
        <v>19</v>
      </c>
      <c r="C14" s="20">
        <v>29952120.893669996</v>
      </c>
      <c r="D14" s="20">
        <v>16621849.79027</v>
      </c>
      <c r="E14" s="20">
        <v>0</v>
      </c>
      <c r="F14" s="20">
        <v>10330759.88435</v>
      </c>
      <c r="G14" s="20">
        <v>2999511.2190500004</v>
      </c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</row>
    <row r="15" spans="2:162" s="23" customFormat="1" ht="16.2" customHeight="1">
      <c r="B15" s="19" t="s">
        <v>20</v>
      </c>
      <c r="C15" s="20">
        <v>91588483.62753</v>
      </c>
      <c r="D15" s="20">
        <v>6158427.688560001</v>
      </c>
      <c r="E15" s="20">
        <v>0</v>
      </c>
      <c r="F15" s="20">
        <v>60311013.85133</v>
      </c>
      <c r="G15" s="20">
        <v>25119042.08764</v>
      </c>
      <c r="H15" s="21"/>
      <c r="I15" s="21"/>
      <c r="J15" s="21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</row>
    <row r="16" spans="2:162" s="14" customFormat="1" ht="12.75">
      <c r="B16" s="24"/>
      <c r="C16" s="25"/>
      <c r="D16" s="25"/>
      <c r="E16" s="25"/>
      <c r="F16" s="25"/>
      <c r="G16" s="25"/>
      <c r="H16" s="26"/>
      <c r="I16" s="26"/>
      <c r="J16" s="26"/>
      <c r="K16" s="26"/>
      <c r="L16" s="27"/>
      <c r="M16" s="27"/>
      <c r="N16" s="27"/>
      <c r="O16" s="27"/>
      <c r="P16" s="27"/>
      <c r="Q16" s="27"/>
      <c r="R16" s="27"/>
      <c r="S16" s="27"/>
      <c r="T16" s="27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</row>
    <row r="17" spans="2:162" s="14" customFormat="1" ht="24" customHeight="1" thickBot="1">
      <c r="B17" s="28" t="s">
        <v>21</v>
      </c>
      <c r="C17" s="29">
        <v>195879218.38094997</v>
      </c>
      <c r="D17" s="29">
        <v>33574007.102350004</v>
      </c>
      <c r="E17" s="29">
        <v>12766169.05881</v>
      </c>
      <c r="F17" s="29">
        <v>104473604.10649</v>
      </c>
      <c r="G17" s="29">
        <v>45065438.113299996</v>
      </c>
      <c r="H17" s="26"/>
      <c r="I17" s="26"/>
      <c r="J17" s="26"/>
      <c r="K17" s="26"/>
      <c r="L17" s="27"/>
      <c r="M17" s="27"/>
      <c r="N17" s="27"/>
      <c r="O17" s="27"/>
      <c r="P17" s="27"/>
      <c r="Q17" s="27"/>
      <c r="R17" s="27"/>
      <c r="S17" s="27"/>
      <c r="T17" s="27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</row>
    <row r="18" spans="2:163" s="14" customFormat="1" ht="5.25" customHeight="1" thickTop="1">
      <c r="B18" s="30" t="s">
        <v>22</v>
      </c>
      <c r="C18" s="31"/>
      <c r="D18" s="31"/>
      <c r="E18" s="31"/>
      <c r="F18" s="31"/>
      <c r="G18" s="31"/>
      <c r="H18" s="26"/>
      <c r="I18" s="26"/>
      <c r="J18" s="26"/>
      <c r="K18" s="26"/>
      <c r="L18" s="26"/>
      <c r="M18" s="27"/>
      <c r="N18" s="27"/>
      <c r="O18" s="27"/>
      <c r="P18" s="27"/>
      <c r="Q18" s="27"/>
      <c r="R18" s="27"/>
      <c r="S18" s="27"/>
      <c r="T18" s="27"/>
      <c r="U18" s="27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</row>
    <row r="19" spans="2:163" s="14" customFormat="1" ht="12.75">
      <c r="B19" s="32"/>
      <c r="C19" s="31"/>
      <c r="D19" s="31"/>
      <c r="E19" s="31"/>
      <c r="F19" s="31"/>
      <c r="G19" s="31"/>
      <c r="H19" s="26"/>
      <c r="I19" s="26"/>
      <c r="J19" s="26"/>
      <c r="K19" s="26"/>
      <c r="L19" s="26"/>
      <c r="M19" s="27"/>
      <c r="N19" s="27"/>
      <c r="O19" s="27"/>
      <c r="P19" s="27"/>
      <c r="Q19" s="27"/>
      <c r="R19" s="27"/>
      <c r="S19" s="27"/>
      <c r="T19" s="27"/>
      <c r="U19" s="27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</row>
    <row r="20" spans="2:173" s="14" customFormat="1" ht="12.75">
      <c r="B20" s="33" t="s">
        <v>23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27"/>
      <c r="Y20" s="27"/>
      <c r="Z20" s="27"/>
      <c r="AA20" s="27"/>
      <c r="AB20" s="27"/>
      <c r="AC20" s="27"/>
      <c r="AD20" s="27"/>
      <c r="AE20" s="27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</row>
    <row r="21" spans="2:163" s="14" customFormat="1" ht="12.75">
      <c r="B21" s="33" t="s">
        <v>24</v>
      </c>
      <c r="C21" s="34"/>
      <c r="D21" s="34"/>
      <c r="E21" s="34"/>
      <c r="F21" s="34"/>
      <c r="G21" s="34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</row>
    <row r="22" spans="2:163" s="14" customFormat="1" ht="12.75">
      <c r="B22" s="33" t="s">
        <v>25</v>
      </c>
      <c r="C22" s="34"/>
      <c r="D22" s="34"/>
      <c r="E22" s="34"/>
      <c r="F22" s="34"/>
      <c r="G22" s="34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</row>
    <row r="23" spans="3:163" s="14" customFormat="1" ht="12.75">
      <c r="C23" s="34"/>
      <c r="D23" s="34"/>
      <c r="E23" s="34"/>
      <c r="F23" s="34"/>
      <c r="G23" s="34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</row>
    <row r="24" spans="3:163" s="14" customFormat="1" ht="12.75">
      <c r="C24" s="34"/>
      <c r="D24" s="34"/>
      <c r="E24" s="34"/>
      <c r="F24" s="34"/>
      <c r="G24" s="34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</row>
    <row r="25" spans="3:163" s="14" customFormat="1" ht="12.75">
      <c r="C25" s="34"/>
      <c r="D25" s="34"/>
      <c r="E25" s="34"/>
      <c r="F25" s="34"/>
      <c r="G25" s="34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</row>
    <row r="26" spans="3:163" s="14" customFormat="1" ht="12.75">
      <c r="C26" s="34"/>
      <c r="D26" s="34"/>
      <c r="E26" s="34"/>
      <c r="F26" s="34"/>
      <c r="G26" s="34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</row>
    <row r="27" spans="3:163" s="14" customFormat="1" ht="12.75">
      <c r="C27" s="34"/>
      <c r="D27" s="34"/>
      <c r="E27" s="34"/>
      <c r="F27" s="34"/>
      <c r="G27" s="34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</row>
    <row r="28" spans="3:163" s="14" customFormat="1" ht="12.75">
      <c r="C28" s="34"/>
      <c r="D28" s="34"/>
      <c r="E28" s="34"/>
      <c r="F28" s="34"/>
      <c r="G28" s="34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</row>
    <row r="29" spans="3:163" s="14" customFormat="1" ht="12.75">
      <c r="C29" s="34"/>
      <c r="D29" s="34"/>
      <c r="E29" s="34"/>
      <c r="F29" s="34"/>
      <c r="G29" s="34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</row>
    <row r="30" spans="3:163" s="14" customFormat="1" ht="12.75">
      <c r="C30" s="34"/>
      <c r="D30" s="34"/>
      <c r="E30" s="34"/>
      <c r="F30" s="34"/>
      <c r="G30" s="34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</row>
    <row r="31" spans="3:163" s="14" customFormat="1" ht="12.75">
      <c r="C31" s="34"/>
      <c r="D31" s="34"/>
      <c r="E31" s="34"/>
      <c r="F31" s="34"/>
      <c r="G31" s="34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</row>
    <row r="32" spans="3:163" s="14" customFormat="1" ht="12.75">
      <c r="C32" s="34"/>
      <c r="D32" s="34"/>
      <c r="E32" s="34"/>
      <c r="F32" s="34"/>
      <c r="G32" s="34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</row>
    <row r="33" spans="3:163" s="14" customFormat="1" ht="12.75">
      <c r="C33" s="34"/>
      <c r="D33" s="34"/>
      <c r="E33" s="34"/>
      <c r="F33" s="34"/>
      <c r="G33" s="34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</row>
    <row r="34" spans="3:163" s="14" customFormat="1" ht="12.7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</row>
    <row r="35" spans="3:163" s="14" customFormat="1" ht="12.75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</row>
    <row r="36" spans="3:163" s="14" customFormat="1" ht="12.75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</row>
    <row r="37" spans="3:163" s="14" customFormat="1" ht="12.75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</row>
    <row r="38" spans="3:163" s="14" customFormat="1" ht="12.75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</row>
    <row r="39" spans="3:163" s="14" customFormat="1" ht="12.75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</row>
    <row r="40" spans="3:163" s="14" customFormat="1" ht="12.75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</row>
    <row r="41" spans="3:163" s="14" customFormat="1" ht="12.7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</row>
    <row r="42" spans="3:163" s="14" customFormat="1" ht="12.7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</row>
    <row r="43" spans="3:163" s="14" customFormat="1" ht="12.75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</row>
    <row r="44" spans="3:163" s="14" customFormat="1" ht="12.7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</row>
    <row r="45" spans="3:163" s="14" customFormat="1" ht="12.75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</row>
    <row r="46" spans="3:163" s="14" customFormat="1" ht="12.75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</row>
    <row r="47" spans="3:163" s="14" customFormat="1" ht="12.75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</row>
    <row r="48" spans="3:163" s="14" customFormat="1" ht="12.75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</row>
    <row r="49" spans="3:163" s="14" customFormat="1" ht="12.75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</row>
    <row r="50" spans="3:163" s="14" customFormat="1" ht="12.75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</row>
    <row r="51" spans="3:163" s="14" customFormat="1" ht="12.75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</row>
    <row r="52" spans="3:163" s="14" customFormat="1" ht="12.7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</row>
    <row r="53" spans="3:163" s="14" customFormat="1" ht="12.75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</row>
    <row r="54" spans="3:163" s="14" customFormat="1" ht="12.75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</row>
    <row r="55" spans="3:163" s="14" customFormat="1" ht="12.75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</row>
    <row r="56" spans="3:163" s="14" customFormat="1" ht="12.75"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</row>
    <row r="57" spans="3:163" s="14" customFormat="1" ht="12.75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</row>
    <row r="58" spans="3:163" s="14" customFormat="1" ht="12.75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</row>
    <row r="59" spans="3:163" s="14" customFormat="1" ht="12.75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</row>
    <row r="60" spans="3:163" s="14" customFormat="1" ht="12.75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</row>
    <row r="61" spans="3:163" s="14" customFormat="1" ht="12.75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</row>
    <row r="62" spans="3:163" s="14" customFormat="1" ht="12.75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</row>
    <row r="63" spans="3:163" s="14" customFormat="1" ht="12.7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</row>
    <row r="64" spans="3:163" s="14" customFormat="1" ht="12.75"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</row>
    <row r="65" spans="3:163" s="14" customFormat="1" ht="12.7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</row>
    <row r="66" spans="3:163" s="14" customFormat="1" ht="12.7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</row>
    <row r="67" spans="3:163" s="14" customFormat="1" ht="12.75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</row>
    <row r="68" spans="3:163" s="14" customFormat="1" ht="12.7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</row>
    <row r="69" spans="3:163" s="14" customFormat="1" ht="12.75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</row>
    <row r="70" spans="3:163" s="14" customFormat="1" ht="12.75"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</row>
    <row r="71" spans="3:163" s="14" customFormat="1" ht="12.75"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</row>
    <row r="72" spans="3:163" s="14" customFormat="1" ht="12.75"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</row>
    <row r="73" spans="3:163" s="14" customFormat="1" ht="12.75"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</row>
    <row r="74" spans="3:163" s="14" customFormat="1" ht="12.75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</row>
    <row r="75" spans="3:163" s="14" customFormat="1" ht="12.75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</row>
    <row r="76" spans="3:163" s="14" customFormat="1" ht="12.75"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</row>
    <row r="77" spans="3:163" s="14" customFormat="1" ht="12.75"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</row>
    <row r="78" spans="3:163" s="14" customFormat="1" ht="12.75"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</row>
    <row r="79" spans="3:163" s="14" customFormat="1" ht="12.75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</row>
    <row r="80" spans="3:163" s="14" customFormat="1" ht="12.75"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</row>
    <row r="81" spans="3:163" s="14" customFormat="1" ht="12.75"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</row>
    <row r="82" spans="3:163" s="14" customFormat="1" ht="12.75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</row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  <row r="371" s="14" customFormat="1" ht="12.75"/>
    <row r="372" s="14" customFormat="1" ht="12.75"/>
    <row r="373" s="14" customFormat="1" ht="12.75"/>
    <row r="374" s="14" customFormat="1" ht="12.75"/>
    <row r="375" s="14" customFormat="1" ht="12.75"/>
    <row r="376" s="14" customFormat="1" ht="12.75"/>
    <row r="377" s="14" customFormat="1" ht="12.75"/>
    <row r="378" s="14" customFormat="1" ht="12.75"/>
    <row r="379" s="14" customFormat="1" ht="12.75"/>
    <row r="380" s="14" customFormat="1" ht="12.75"/>
    <row r="381" s="14" customFormat="1" ht="12.75"/>
    <row r="382" s="14" customFormat="1" ht="12.75"/>
    <row r="383" s="14" customFormat="1" ht="12.75"/>
    <row r="384" s="14" customFormat="1" ht="12.75"/>
    <row r="385" s="14" customFormat="1" ht="12.75"/>
    <row r="386" s="14" customFormat="1" ht="12.75"/>
    <row r="387" s="14" customFormat="1" ht="12.75"/>
    <row r="388" s="14" customFormat="1" ht="12.75"/>
    <row r="389" s="14" customFormat="1" ht="12.75"/>
    <row r="390" s="14" customFormat="1" ht="12.75"/>
    <row r="391" s="14" customFormat="1" ht="12.75"/>
    <row r="392" s="14" customFormat="1" ht="12.75"/>
    <row r="393" s="14" customFormat="1" ht="12.75"/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="14" customFormat="1" ht="12.75"/>
    <row r="407" s="14" customFormat="1" ht="12.75"/>
    <row r="408" s="14" customFormat="1" ht="12.75"/>
    <row r="409" s="14" customFormat="1" ht="12.75"/>
    <row r="410" s="14" customFormat="1" ht="12.75"/>
    <row r="411" s="14" customFormat="1" ht="12.75"/>
    <row r="412" s="14" customFormat="1" ht="12.75"/>
    <row r="413" s="14" customFormat="1" ht="12.75"/>
    <row r="414" s="14" customFormat="1" ht="12.75"/>
    <row r="415" s="14" customFormat="1" ht="12.75"/>
    <row r="416" s="14" customFormat="1" ht="12.75"/>
    <row r="417" s="14" customFormat="1" ht="12.75"/>
    <row r="418" s="14" customFormat="1" ht="12.75"/>
    <row r="419" s="14" customFormat="1" ht="12.75"/>
    <row r="420" s="14" customFormat="1" ht="12.75"/>
    <row r="421" s="14" customFormat="1" ht="12.75"/>
    <row r="422" s="14" customFormat="1" ht="12.75"/>
    <row r="423" s="14" customFormat="1" ht="12.75"/>
    <row r="424" s="14" customFormat="1" ht="12.75"/>
    <row r="425" s="14" customFormat="1" ht="12.75"/>
    <row r="426" s="14" customFormat="1" ht="12.75"/>
    <row r="427" s="14" customFormat="1" ht="12.75"/>
    <row r="428" s="14" customFormat="1" ht="12.75"/>
    <row r="429" s="14" customFormat="1" ht="12.75"/>
    <row r="430" s="14" customFormat="1" ht="12.75"/>
    <row r="431" s="14" customFormat="1" ht="12.75"/>
    <row r="432" s="14" customFormat="1" ht="12.75"/>
    <row r="433" s="14" customFormat="1" ht="12.75"/>
    <row r="434" s="14" customFormat="1" ht="12.75"/>
    <row r="435" s="14" customFormat="1" ht="12.75"/>
    <row r="436" s="14" customFormat="1" ht="12.75"/>
    <row r="437" s="14" customFormat="1" ht="12.75"/>
    <row r="438" s="14" customFormat="1" ht="12.75"/>
    <row r="439" s="14" customFormat="1" ht="12.75"/>
    <row r="440" s="14" customFormat="1" ht="12.75"/>
    <row r="441" s="14" customFormat="1" ht="12.75"/>
    <row r="442" s="14" customFormat="1" ht="12.75"/>
    <row r="443" s="14" customFormat="1" ht="12.75"/>
    <row r="444" s="14" customFormat="1" ht="12.75"/>
    <row r="445" s="14" customFormat="1" ht="12.75"/>
    <row r="446" s="14" customFormat="1" ht="12.75"/>
    <row r="447" s="14" customFormat="1" ht="12.75"/>
    <row r="448" s="14" customFormat="1" ht="12.75"/>
    <row r="449" s="14" customFormat="1" ht="12.75"/>
    <row r="450" s="14" customFormat="1" ht="12.75"/>
    <row r="451" s="14" customFormat="1" ht="12.75"/>
    <row r="452" s="14" customFormat="1" ht="12.75"/>
    <row r="453" s="14" customFormat="1" ht="12.75"/>
    <row r="454" s="14" customFormat="1" ht="12.75"/>
    <row r="455" s="14" customFormat="1" ht="12.75"/>
    <row r="456" s="14" customFormat="1" ht="12.75"/>
    <row r="457" s="14" customFormat="1" ht="12.75"/>
    <row r="458" s="14" customFormat="1" ht="12.75"/>
    <row r="459" s="14" customFormat="1" ht="12.75"/>
    <row r="460" s="14" customFormat="1" ht="12.75"/>
    <row r="461" s="14" customFormat="1" ht="12.75"/>
    <row r="462" s="14" customFormat="1" ht="12.75"/>
    <row r="463" s="14" customFormat="1" ht="12.75"/>
    <row r="464" s="14" customFormat="1" ht="12.75"/>
    <row r="465" s="14" customFormat="1" ht="12.75"/>
    <row r="466" s="14" customFormat="1" ht="12.75"/>
    <row r="467" s="14" customFormat="1" ht="12.75"/>
    <row r="468" s="14" customFormat="1" ht="12.75"/>
    <row r="469" s="14" customFormat="1" ht="12.75"/>
    <row r="470" s="14" customFormat="1" ht="12.75"/>
    <row r="471" s="14" customFormat="1" ht="12.75"/>
    <row r="472" s="14" customFormat="1" ht="12.75"/>
    <row r="473" s="14" customFormat="1" ht="12.75"/>
    <row r="474" s="14" customFormat="1" ht="12.75"/>
    <row r="475" s="14" customFormat="1" ht="12.75"/>
    <row r="476" s="14" customFormat="1" ht="12.75"/>
    <row r="477" s="14" customFormat="1" ht="12.75"/>
    <row r="478" s="14" customFormat="1" ht="12.75"/>
    <row r="479" s="14" customFormat="1" ht="12.75"/>
    <row r="480" s="14" customFormat="1" ht="12.75"/>
    <row r="481" s="14" customFormat="1" ht="12.75"/>
    <row r="482" s="14" customFormat="1" ht="12.75"/>
    <row r="483" s="14" customFormat="1" ht="12.75"/>
    <row r="484" s="14" customFormat="1" ht="12.75"/>
    <row r="485" s="14" customFormat="1" ht="12.75"/>
    <row r="486" s="14" customFormat="1" ht="12.75"/>
    <row r="487" s="14" customFormat="1" ht="12.75"/>
    <row r="488" s="14" customFormat="1" ht="12.75"/>
    <row r="489" s="14" customFormat="1" ht="12.75"/>
    <row r="490" s="14" customFormat="1" ht="12.75"/>
    <row r="491" s="14" customFormat="1" ht="12.75"/>
    <row r="492" s="14" customFormat="1" ht="12.75"/>
    <row r="493" s="14" customFormat="1" ht="12.75"/>
    <row r="494" s="14" customFormat="1" ht="12.75"/>
    <row r="495" s="14" customFormat="1" ht="12.75"/>
    <row r="496" s="14" customFormat="1" ht="12.75"/>
    <row r="497" s="14" customFormat="1" ht="12.75"/>
    <row r="498" s="14" customFormat="1" ht="12.75"/>
    <row r="499" s="14" customFormat="1" ht="12.75"/>
    <row r="500" s="14" customFormat="1" ht="12.75"/>
    <row r="501" s="14" customFormat="1" ht="12.75"/>
    <row r="502" s="14" customFormat="1" ht="12.75"/>
    <row r="503" s="14" customFormat="1" ht="12.75"/>
    <row r="504" s="14" customFormat="1" ht="12.75"/>
    <row r="505" s="14" customFormat="1" ht="12.75"/>
    <row r="506" s="14" customFormat="1" ht="12.75"/>
    <row r="507" s="14" customFormat="1" ht="12.75"/>
    <row r="508" s="14" customFormat="1" ht="12.75"/>
    <row r="509" s="14" customFormat="1" ht="12.75"/>
    <row r="510" s="14" customFormat="1" ht="12.75"/>
    <row r="511" s="14" customFormat="1" ht="12.75"/>
    <row r="512" s="14" customFormat="1" ht="12.75"/>
    <row r="513" s="14" customFormat="1" ht="12.75"/>
    <row r="514" s="14" customFormat="1" ht="12.75"/>
    <row r="515" s="14" customFormat="1" ht="12.75"/>
    <row r="516" s="14" customFormat="1" ht="12.75"/>
    <row r="517" s="14" customFormat="1" ht="12.75"/>
    <row r="518" s="14" customFormat="1" ht="12.75"/>
    <row r="519" s="14" customFormat="1" ht="12.75"/>
    <row r="520" s="14" customFormat="1" ht="12.75"/>
    <row r="521" s="14" customFormat="1" ht="12.75"/>
    <row r="522" s="14" customFormat="1" ht="12.75"/>
    <row r="523" s="14" customFormat="1" ht="12.75"/>
    <row r="524" s="14" customFormat="1" ht="12.75"/>
    <row r="525" s="14" customFormat="1" ht="12.75"/>
    <row r="526" s="14" customFormat="1" ht="12.75"/>
    <row r="527" s="14" customFormat="1" ht="12.75"/>
    <row r="528" s="14" customFormat="1" ht="12.75"/>
    <row r="529" s="14" customFormat="1" ht="12.75"/>
    <row r="530" s="14" customFormat="1" ht="12.75"/>
    <row r="531" s="14" customFormat="1" ht="12.75"/>
    <row r="532" s="14" customFormat="1" ht="12.75"/>
    <row r="533" s="14" customFormat="1" ht="12.75"/>
    <row r="534" s="14" customFormat="1" ht="12.75"/>
    <row r="535" s="14" customFormat="1" ht="12.75"/>
    <row r="536" s="14" customFormat="1" ht="12.75"/>
    <row r="537" s="14" customFormat="1" ht="12.75"/>
    <row r="538" s="14" customFormat="1" ht="12.75"/>
    <row r="539" s="14" customFormat="1" ht="12.75"/>
    <row r="540" s="14" customFormat="1" ht="12.75"/>
    <row r="541" s="14" customFormat="1" ht="12.75"/>
    <row r="542" s="14" customFormat="1" ht="12.75"/>
    <row r="543" s="14" customFormat="1" ht="12.75"/>
    <row r="544" s="14" customFormat="1" ht="12.75"/>
    <row r="545" s="14" customFormat="1" ht="12.75"/>
    <row r="546" s="14" customFormat="1" ht="12.75"/>
    <row r="547" s="14" customFormat="1" ht="12.75"/>
    <row r="548" s="14" customFormat="1" ht="12.75"/>
    <row r="549" s="14" customFormat="1" ht="12.75"/>
    <row r="550" s="14" customFormat="1" ht="12.75"/>
    <row r="551" s="14" customFormat="1" ht="12.75"/>
    <row r="552" s="14" customFormat="1" ht="12.75"/>
    <row r="553" s="14" customFormat="1" ht="12.75"/>
    <row r="554" s="14" customFormat="1" ht="12.75"/>
    <row r="555" s="14" customFormat="1" ht="12.75"/>
    <row r="556" s="14" customFormat="1" ht="12.75"/>
    <row r="557" s="14" customFormat="1" ht="12.75"/>
    <row r="558" s="14" customFormat="1" ht="12.75"/>
    <row r="559" s="14" customFormat="1" ht="12.75"/>
    <row r="560" s="14" customFormat="1" ht="12.75"/>
    <row r="561" s="14" customFormat="1" ht="12.75"/>
    <row r="562" s="14" customFormat="1" ht="12.75"/>
    <row r="563" s="14" customFormat="1" ht="12.75"/>
    <row r="564" s="14" customFormat="1" ht="12.75"/>
    <row r="565" s="14" customFormat="1" ht="12.75"/>
    <row r="566" s="14" customFormat="1" ht="12.75"/>
    <row r="567" s="14" customFormat="1" ht="12.75"/>
    <row r="568" s="14" customFormat="1" ht="12.75"/>
    <row r="569" s="14" customFormat="1" ht="12.75"/>
    <row r="570" s="14" customFormat="1" ht="12.75"/>
    <row r="571" s="14" customFormat="1" ht="12.75"/>
    <row r="572" s="14" customFormat="1" ht="12.75"/>
    <row r="573" s="14" customFormat="1" ht="12.75"/>
    <row r="574" s="14" customFormat="1" ht="12.75"/>
    <row r="575" s="14" customFormat="1" ht="12.75"/>
    <row r="576" s="14" customFormat="1" ht="12.75"/>
    <row r="577" s="14" customFormat="1" ht="12.75"/>
    <row r="578" s="14" customFormat="1" ht="12.75"/>
    <row r="579" s="14" customFormat="1" ht="12.75"/>
    <row r="580" s="14" customFormat="1" ht="12.75"/>
    <row r="581" s="14" customFormat="1" ht="12.75"/>
    <row r="582" s="14" customFormat="1" ht="12.75"/>
    <row r="583" s="14" customFormat="1" ht="12.75"/>
    <row r="584" s="14" customFormat="1" ht="12.75"/>
    <row r="585" s="14" customFormat="1" ht="12.75"/>
    <row r="586" s="14" customFormat="1" ht="12.75"/>
    <row r="587" s="14" customFormat="1" ht="12.75"/>
    <row r="588" s="14" customFormat="1" ht="12.75"/>
    <row r="589" s="14" customFormat="1" ht="12.75"/>
    <row r="590" s="14" customFormat="1" ht="12.75"/>
    <row r="591" s="14" customFormat="1" ht="12.75"/>
    <row r="592" s="14" customFormat="1" ht="12.75"/>
    <row r="593" s="14" customFormat="1" ht="12.75"/>
    <row r="594" s="14" customFormat="1" ht="12.75"/>
    <row r="595" s="14" customFormat="1" ht="12.75"/>
    <row r="596" s="14" customFormat="1" ht="12.75"/>
    <row r="597" s="14" customFormat="1" ht="12.75"/>
    <row r="598" s="14" customFormat="1" ht="12.75"/>
    <row r="599" s="14" customFormat="1" ht="12.75"/>
    <row r="600" s="14" customFormat="1" ht="12.75"/>
    <row r="601" s="14" customFormat="1" ht="12.75"/>
    <row r="602" s="14" customFormat="1" ht="12.75"/>
    <row r="603" s="14" customFormat="1" ht="12.75"/>
    <row r="604" s="14" customFormat="1" ht="12.75"/>
    <row r="605" s="14" customFormat="1" ht="12.75"/>
    <row r="606" s="14" customFormat="1" ht="12.75"/>
    <row r="607" s="14" customFormat="1" ht="12.75"/>
    <row r="608" s="14" customFormat="1" ht="12.75"/>
    <row r="609" s="14" customFormat="1" ht="12.75"/>
    <row r="610" s="14" customFormat="1" ht="12.75"/>
    <row r="611" s="14" customFormat="1" ht="12.75"/>
    <row r="612" s="14" customFormat="1" ht="12.75"/>
    <row r="613" s="14" customFormat="1" ht="12.75"/>
    <row r="614" s="14" customFormat="1" ht="12.75"/>
    <row r="615" s="14" customFormat="1" ht="12.75"/>
    <row r="616" s="14" customFormat="1" ht="12.75"/>
    <row r="617" s="14" customFormat="1" ht="12.75"/>
    <row r="618" s="14" customFormat="1" ht="12.75"/>
    <row r="619" s="14" customFormat="1" ht="12.75"/>
    <row r="620" s="14" customFormat="1" ht="12.75"/>
    <row r="621" s="14" customFormat="1" ht="12.75"/>
    <row r="622" s="14" customFormat="1" ht="12.75"/>
    <row r="623" s="14" customFormat="1" ht="12.75"/>
    <row r="624" s="14" customFormat="1" ht="12.75"/>
    <row r="625" s="14" customFormat="1" ht="12.75"/>
    <row r="626" s="14" customFormat="1" ht="12.75"/>
    <row r="627" s="14" customFormat="1" ht="12.75"/>
    <row r="628" s="14" customFormat="1" ht="12.75"/>
    <row r="629" s="14" customFormat="1" ht="12.75"/>
    <row r="630" s="14" customFormat="1" ht="12.75"/>
    <row r="631" s="14" customFormat="1" ht="12.75"/>
    <row r="632" s="14" customFormat="1" ht="12.75"/>
    <row r="633" s="14" customFormat="1" ht="12.75"/>
    <row r="634" s="14" customFormat="1" ht="12.75"/>
    <row r="635" s="14" customFormat="1" ht="12.75"/>
    <row r="636" s="14" customFormat="1" ht="12.75"/>
    <row r="637" s="14" customFormat="1" ht="12.75"/>
    <row r="638" s="14" customFormat="1" ht="12.75"/>
    <row r="639" s="14" customFormat="1" ht="12.75"/>
    <row r="640" s="14" customFormat="1" ht="12.75"/>
    <row r="641" s="14" customFormat="1" ht="12.75"/>
    <row r="642" s="14" customFormat="1" ht="12.75"/>
    <row r="643" s="14" customFormat="1" ht="12.75"/>
    <row r="644" s="14" customFormat="1" ht="12.75"/>
    <row r="645" s="14" customFormat="1" ht="12.75"/>
    <row r="646" s="14" customFormat="1" ht="12.75"/>
    <row r="647" s="14" customFormat="1" ht="12.75"/>
    <row r="648" s="14" customFormat="1" ht="12.75"/>
    <row r="649" s="14" customFormat="1" ht="12.75"/>
    <row r="650" s="14" customFormat="1" ht="12.75"/>
    <row r="651" s="14" customFormat="1" ht="12.75"/>
    <row r="652" s="14" customFormat="1" ht="12.75"/>
    <row r="653" s="14" customFormat="1" ht="12.75"/>
    <row r="654" s="14" customFormat="1" ht="12.75"/>
    <row r="655" s="14" customFormat="1" ht="12.75"/>
    <row r="656" s="14" customFormat="1" ht="12.75"/>
    <row r="657" s="14" customFormat="1" ht="12.75"/>
    <row r="658" s="14" customFormat="1" ht="12.75"/>
    <row r="659" s="14" customFormat="1" ht="12.75"/>
    <row r="660" s="14" customFormat="1" ht="12.75"/>
    <row r="661" s="14" customFormat="1" ht="12.75"/>
    <row r="662" s="14" customFormat="1" ht="12.75"/>
    <row r="663" s="14" customFormat="1" ht="12.75"/>
    <row r="664" s="14" customFormat="1" ht="12.75"/>
    <row r="665" s="14" customFormat="1" ht="12.75"/>
    <row r="666" s="14" customFormat="1" ht="12.75"/>
    <row r="667" s="14" customFormat="1" ht="12.75"/>
    <row r="668" s="14" customFormat="1" ht="12.75"/>
    <row r="669" s="14" customFormat="1" ht="12.75"/>
    <row r="670" s="14" customFormat="1" ht="12.75"/>
  </sheetData>
  <mergeCells count="1">
    <mergeCell ref="B6:B7"/>
  </mergeCells>
  <printOptions horizontalCentered="1" verticalCentered="1"/>
  <pageMargins left="1.141732283464567" right="1.141732283464567" top="0.8267716535433072" bottom="0.8267716535433072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P80"/>
  <sheetViews>
    <sheetView zoomScale="85" zoomScaleNormal="85" workbookViewId="0" topLeftCell="A1">
      <selection activeCell="B1" sqref="B1"/>
    </sheetView>
  </sheetViews>
  <sheetFormatPr defaultColWidth="11.421875" defaultRowHeight="12.75"/>
  <cols>
    <col min="1" max="1" width="1.7109375" style="35" customWidth="1"/>
    <col min="2" max="2" width="28.7109375" style="35" customWidth="1"/>
    <col min="3" max="7" width="20.7109375" style="35" customWidth="1"/>
    <col min="8" max="11" width="11.421875" style="35" customWidth="1"/>
    <col min="12" max="12" width="12.7109375" style="35" customWidth="1"/>
    <col min="13" max="16384" width="11.421875" style="35" customWidth="1"/>
  </cols>
  <sheetData>
    <row r="1" spans="2:12" s="2" customFormat="1" ht="27" customHeight="1">
      <c r="B1" s="4" t="s">
        <v>26</v>
      </c>
      <c r="C1" s="4"/>
      <c r="D1" s="4"/>
      <c r="E1" s="4"/>
      <c r="F1" s="4"/>
      <c r="G1" s="4"/>
      <c r="L1" s="3"/>
    </row>
    <row r="2" spans="2:12" s="6" customFormat="1" ht="20.4">
      <c r="B2" s="5" t="str">
        <f>+'[1]CT07'!A2</f>
        <v>Al 30 de setiembre de 2023</v>
      </c>
      <c r="C2" s="5"/>
      <c r="D2" s="5"/>
      <c r="E2" s="5"/>
      <c r="F2" s="5"/>
      <c r="G2" s="5"/>
      <c r="L2" s="7"/>
    </row>
    <row r="3" spans="2:12" s="6" customFormat="1" ht="18.75" customHeight="1">
      <c r="B3" s="8" t="s">
        <v>2</v>
      </c>
      <c r="C3" s="8"/>
      <c r="D3" s="8"/>
      <c r="E3" s="8"/>
      <c r="F3" s="8"/>
      <c r="G3" s="8"/>
      <c r="L3" s="7"/>
    </row>
    <row r="4" spans="2:12" s="10" customFormat="1" ht="11.25" customHeight="1" thickBot="1">
      <c r="B4" s="9"/>
      <c r="C4" s="9"/>
      <c r="D4" s="9"/>
      <c r="E4" s="9"/>
      <c r="F4" s="9"/>
      <c r="G4" s="9"/>
      <c r="L4" s="11"/>
    </row>
    <row r="5" spans="2:7" s="14" customFormat="1" ht="27.75" customHeight="1" thickTop="1">
      <c r="B5" s="12" t="s">
        <v>27</v>
      </c>
      <c r="C5" s="36" t="s">
        <v>28</v>
      </c>
      <c r="D5" s="36" t="s">
        <v>29</v>
      </c>
      <c r="E5" s="36" t="s">
        <v>30</v>
      </c>
      <c r="F5" s="36" t="s">
        <v>31</v>
      </c>
      <c r="G5" s="36" t="s">
        <v>32</v>
      </c>
    </row>
    <row r="6" spans="2:7" s="14" customFormat="1" ht="17.25" customHeight="1">
      <c r="B6" s="15"/>
      <c r="C6" s="37"/>
      <c r="D6" s="37"/>
      <c r="E6" s="37"/>
      <c r="F6" s="37"/>
      <c r="G6" s="37"/>
    </row>
    <row r="7" spans="2:7" s="14" customFormat="1" ht="6.75" customHeight="1">
      <c r="B7" s="17"/>
      <c r="C7" s="18"/>
      <c r="D7" s="18"/>
      <c r="E7" s="18"/>
      <c r="F7" s="18"/>
      <c r="G7" s="18"/>
    </row>
    <row r="8" spans="2:161" s="23" customFormat="1" ht="16.2" customHeight="1">
      <c r="B8" s="19" t="s">
        <v>33</v>
      </c>
      <c r="C8" s="20">
        <v>195879218.38095</v>
      </c>
      <c r="D8" s="20">
        <v>33574007.102350004</v>
      </c>
      <c r="E8" s="20">
        <v>12766169.05881</v>
      </c>
      <c r="F8" s="20">
        <v>104473604.10648999</v>
      </c>
      <c r="G8" s="20">
        <v>45065438.1133</v>
      </c>
      <c r="H8" s="21"/>
      <c r="I8" s="21"/>
      <c r="J8" s="21"/>
      <c r="K8" s="22"/>
      <c r="L8" s="22"/>
      <c r="M8" s="22"/>
      <c r="N8" s="22"/>
      <c r="O8" s="22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</row>
    <row r="9" spans="2:161" s="23" customFormat="1" ht="16.2" customHeight="1">
      <c r="B9" s="19" t="s">
        <v>34</v>
      </c>
      <c r="C9" s="20">
        <v>31973199.48069</v>
      </c>
      <c r="D9" s="20">
        <v>3122563.29504</v>
      </c>
      <c r="E9" s="20">
        <v>1656142.8976999999</v>
      </c>
      <c r="F9" s="20">
        <v>20210137.81348</v>
      </c>
      <c r="G9" s="20">
        <v>6984355.474470001</v>
      </c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</row>
    <row r="10" spans="2:161" s="23" customFormat="1" ht="16.2" customHeight="1">
      <c r="B10" s="19" t="s">
        <v>35</v>
      </c>
      <c r="C10" s="20">
        <v>17402073.342989996</v>
      </c>
      <c r="D10" s="20">
        <v>2696308.3053500005</v>
      </c>
      <c r="E10" s="20">
        <v>1723045.2775100002</v>
      </c>
      <c r="F10" s="20">
        <v>7627030.92961</v>
      </c>
      <c r="G10" s="20">
        <v>5355688.83052</v>
      </c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</row>
    <row r="11" spans="2:161" s="23" customFormat="1" ht="16.2" customHeight="1">
      <c r="B11" s="19" t="s">
        <v>36</v>
      </c>
      <c r="C11" s="20">
        <v>12845674.22092</v>
      </c>
      <c r="D11" s="20">
        <v>1685100.1850500002</v>
      </c>
      <c r="E11" s="20">
        <v>702177.03434</v>
      </c>
      <c r="F11" s="20">
        <v>8457721.13005</v>
      </c>
      <c r="G11" s="20">
        <v>2000675.87148</v>
      </c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</row>
    <row r="12" spans="2:161" s="23" customFormat="1" ht="16.2" customHeight="1">
      <c r="B12" s="19" t="s">
        <v>37</v>
      </c>
      <c r="C12" s="20">
        <v>7270358.85776</v>
      </c>
      <c r="D12" s="20">
        <v>905493.3063399999</v>
      </c>
      <c r="E12" s="20">
        <v>440732.37609000003</v>
      </c>
      <c r="F12" s="20">
        <v>4415220.278309999</v>
      </c>
      <c r="G12" s="20">
        <v>1508912.89702</v>
      </c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</row>
    <row r="13" spans="2:161" s="23" customFormat="1" ht="16.2" customHeight="1">
      <c r="B13" s="19" t="s">
        <v>38</v>
      </c>
      <c r="C13" s="20">
        <v>19363794.03531</v>
      </c>
      <c r="D13" s="20">
        <v>2051942.5838600001</v>
      </c>
      <c r="E13" s="20">
        <v>813722.14625</v>
      </c>
      <c r="F13" s="20">
        <v>12317197.81966</v>
      </c>
      <c r="G13" s="20">
        <v>4180931.48554</v>
      </c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</row>
    <row r="14" spans="2:161" s="23" customFormat="1" ht="16.2" customHeight="1">
      <c r="B14" s="19" t="s">
        <v>39</v>
      </c>
      <c r="C14" s="20">
        <v>12581503.813420001</v>
      </c>
      <c r="D14" s="20">
        <v>1968455.6285</v>
      </c>
      <c r="E14" s="20">
        <v>1072624.94961</v>
      </c>
      <c r="F14" s="20">
        <v>6471256.32279</v>
      </c>
      <c r="G14" s="20">
        <v>3069166.91252</v>
      </c>
      <c r="H14" s="21"/>
      <c r="I14" s="21"/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</row>
    <row r="15" spans="2:161" s="23" customFormat="1" ht="16.2" customHeight="1">
      <c r="B15" s="19" t="s">
        <v>40</v>
      </c>
      <c r="C15" s="20">
        <v>39767873.31175</v>
      </c>
      <c r="D15" s="20">
        <v>3424565.8003499997</v>
      </c>
      <c r="E15" s="20">
        <v>2181928.0512200003</v>
      </c>
      <c r="F15" s="20">
        <v>29948028.792990007</v>
      </c>
      <c r="G15" s="20">
        <v>4213350.66719</v>
      </c>
      <c r="H15" s="21"/>
      <c r="I15" s="21"/>
      <c r="J15" s="21"/>
      <c r="K15" s="22"/>
      <c r="L15" s="22"/>
      <c r="M15" s="22"/>
      <c r="N15" s="22"/>
      <c r="O15" s="22"/>
      <c r="P15" s="22"/>
      <c r="Q15" s="22"/>
      <c r="R15" s="22"/>
      <c r="S15" s="2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</row>
    <row r="16" spans="2:161" s="14" customFormat="1" ht="12.75">
      <c r="B16" s="24"/>
      <c r="C16" s="25"/>
      <c r="D16" s="25"/>
      <c r="E16" s="25"/>
      <c r="F16" s="25"/>
      <c r="G16" s="25"/>
      <c r="H16" s="26"/>
      <c r="I16" s="26"/>
      <c r="J16" s="26"/>
      <c r="K16" s="27"/>
      <c r="L16" s="27"/>
      <c r="M16" s="27"/>
      <c r="N16" s="27"/>
      <c r="O16" s="27"/>
      <c r="P16" s="27"/>
      <c r="Q16" s="27"/>
      <c r="R16" s="27"/>
      <c r="S16" s="27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s="14" customFormat="1" ht="24" customHeight="1" thickBot="1">
      <c r="B17" s="28" t="s">
        <v>21</v>
      </c>
      <c r="C17" s="29">
        <v>337083695.44379</v>
      </c>
      <c r="D17" s="29">
        <v>49428436.206840016</v>
      </c>
      <c r="E17" s="29">
        <v>21356541.79153</v>
      </c>
      <c r="F17" s="29">
        <v>193920197.19338</v>
      </c>
      <c r="G17" s="29">
        <v>72378520.25204001</v>
      </c>
      <c r="H17" s="26"/>
      <c r="I17" s="26"/>
      <c r="J17" s="26"/>
      <c r="K17" s="27"/>
      <c r="L17" s="27"/>
      <c r="M17" s="27"/>
      <c r="N17" s="27"/>
      <c r="O17" s="27"/>
      <c r="P17" s="27"/>
      <c r="Q17" s="27"/>
      <c r="R17" s="27"/>
      <c r="S17" s="27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</row>
    <row r="18" spans="2:162" s="14" customFormat="1" ht="5.25" customHeight="1" thickTop="1">
      <c r="B18" s="30" t="s">
        <v>22</v>
      </c>
      <c r="C18" s="31"/>
      <c r="D18" s="31"/>
      <c r="E18" s="31"/>
      <c r="F18" s="31"/>
      <c r="G18" s="31"/>
      <c r="H18" s="26"/>
      <c r="I18" s="26"/>
      <c r="J18" s="26"/>
      <c r="K18" s="26"/>
      <c r="L18" s="27"/>
      <c r="M18" s="27"/>
      <c r="N18" s="27"/>
      <c r="O18" s="27"/>
      <c r="P18" s="27"/>
      <c r="Q18" s="27"/>
      <c r="R18" s="27"/>
      <c r="S18" s="27"/>
      <c r="T18" s="27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</row>
    <row r="19" spans="2:162" s="14" customFormat="1" ht="12.75">
      <c r="B19" s="32"/>
      <c r="C19" s="31"/>
      <c r="D19" s="31"/>
      <c r="E19" s="31"/>
      <c r="F19" s="31"/>
      <c r="G19" s="31"/>
      <c r="H19" s="26"/>
      <c r="I19" s="26"/>
      <c r="J19" s="26"/>
      <c r="K19" s="26"/>
      <c r="L19" s="27"/>
      <c r="M19" s="27"/>
      <c r="N19" s="27"/>
      <c r="O19" s="27"/>
      <c r="P19" s="27"/>
      <c r="Q19" s="27"/>
      <c r="R19" s="27"/>
      <c r="S19" s="27"/>
      <c r="T19" s="27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</row>
    <row r="20" spans="2:172" s="14" customFormat="1" ht="12.75">
      <c r="B20" s="33" t="s">
        <v>41</v>
      </c>
      <c r="C20" s="31"/>
      <c r="D20" s="31"/>
      <c r="E20" s="31"/>
      <c r="F20" s="31"/>
      <c r="G20" s="31"/>
      <c r="H20" s="31"/>
      <c r="I20" s="31"/>
      <c r="J20" s="31"/>
      <c r="K20" s="31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7"/>
      <c r="W20" s="27"/>
      <c r="X20" s="27"/>
      <c r="Y20" s="27"/>
      <c r="Z20" s="27"/>
      <c r="AA20" s="27"/>
      <c r="AB20" s="27"/>
      <c r="AC20" s="27"/>
      <c r="AD20" s="27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</row>
    <row r="21" spans="2:162" s="14" customFormat="1" ht="12.75">
      <c r="B21" s="33"/>
      <c r="C21" s="34"/>
      <c r="D21" s="34"/>
      <c r="E21" s="34"/>
      <c r="F21" s="34"/>
      <c r="G21" s="34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</row>
    <row r="22" spans="3:162" s="14" customFormat="1" ht="12.75">
      <c r="C22" s="34"/>
      <c r="D22" s="34"/>
      <c r="E22" s="34"/>
      <c r="F22" s="34"/>
      <c r="G22" s="34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</row>
    <row r="23" spans="3:162" s="14" customFormat="1" ht="12.75">
      <c r="C23" s="34"/>
      <c r="D23" s="34"/>
      <c r="E23" s="34"/>
      <c r="F23" s="34"/>
      <c r="G23" s="34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</row>
    <row r="24" spans="3:162" s="14" customFormat="1" ht="12.75">
      <c r="C24" s="34"/>
      <c r="D24" s="34"/>
      <c r="E24" s="34"/>
      <c r="F24" s="34"/>
      <c r="G24" s="34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</row>
    <row r="25" spans="3:162" s="14" customFormat="1" ht="12.75">
      <c r="C25" s="34"/>
      <c r="D25" s="34"/>
      <c r="E25" s="34"/>
      <c r="F25" s="34"/>
      <c r="G25" s="34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</row>
    <row r="26" spans="3:162" s="14" customFormat="1" ht="12.75">
      <c r="C26" s="34"/>
      <c r="D26" s="34"/>
      <c r="E26" s="34"/>
      <c r="F26" s="34"/>
      <c r="G26" s="34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</row>
    <row r="27" spans="3:162" s="14" customFormat="1" ht="12.75">
      <c r="C27" s="34"/>
      <c r="D27" s="34"/>
      <c r="E27" s="34"/>
      <c r="F27" s="34"/>
      <c r="G27" s="34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</row>
    <row r="28" spans="3:162" s="14" customFormat="1" ht="12.75">
      <c r="C28" s="34"/>
      <c r="D28" s="34"/>
      <c r="E28" s="34"/>
      <c r="F28" s="34"/>
      <c r="G28" s="34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</row>
    <row r="29" spans="3:162" s="14" customFormat="1" ht="12.75">
      <c r="C29" s="34"/>
      <c r="D29" s="34"/>
      <c r="E29" s="34"/>
      <c r="F29" s="34"/>
      <c r="G29" s="34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</row>
    <row r="30" spans="3:162" s="14" customFormat="1" ht="12.75">
      <c r="C30" s="34"/>
      <c r="D30" s="34"/>
      <c r="E30" s="34"/>
      <c r="F30" s="34"/>
      <c r="G30" s="34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</row>
    <row r="31" spans="3:162" s="14" customFormat="1" ht="12.75">
      <c r="C31" s="34"/>
      <c r="D31" s="34"/>
      <c r="E31" s="34"/>
      <c r="F31" s="34"/>
      <c r="G31" s="34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</row>
    <row r="32" spans="3:162" s="14" customFormat="1" ht="12.75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</row>
    <row r="33" spans="3:162" s="14" customFormat="1" ht="12.75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</row>
    <row r="34" spans="3:162" s="14" customFormat="1" ht="12.7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</row>
    <row r="35" spans="3:162" s="14" customFormat="1" ht="12.75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</row>
    <row r="36" spans="3:162" s="14" customFormat="1" ht="12.75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</row>
    <row r="37" spans="3:162" s="14" customFormat="1" ht="12.75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</row>
    <row r="38" spans="3:162" s="14" customFormat="1" ht="12.75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</row>
    <row r="39" spans="3:162" s="14" customFormat="1" ht="12.75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</row>
    <row r="40" spans="3:162" s="14" customFormat="1" ht="12.75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</row>
    <row r="41" spans="3:162" s="14" customFormat="1" ht="12.7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</row>
    <row r="42" spans="3:162" s="14" customFormat="1" ht="12.7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</row>
    <row r="43" spans="3:162" s="14" customFormat="1" ht="12.75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</row>
    <row r="44" spans="3:162" s="14" customFormat="1" ht="12.7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</row>
    <row r="45" spans="3:162" s="14" customFormat="1" ht="12.75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</row>
    <row r="46" spans="3:162" s="14" customFormat="1" ht="12.75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</row>
    <row r="47" spans="3:162" s="14" customFormat="1" ht="12.75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</row>
    <row r="48" spans="3:162" s="14" customFormat="1" ht="12.75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</row>
    <row r="49" spans="3:162" s="14" customFormat="1" ht="12.75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</row>
    <row r="50" spans="3:162" s="14" customFormat="1" ht="12.75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</row>
    <row r="51" spans="3:162" s="14" customFormat="1" ht="12.75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</row>
    <row r="52" spans="3:162" s="14" customFormat="1" ht="12.7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</row>
    <row r="53" spans="3:162" s="14" customFormat="1" ht="12.75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</row>
    <row r="54" spans="3:162" s="14" customFormat="1" ht="12.75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</row>
    <row r="55" spans="3:162" s="14" customFormat="1" ht="12.75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</row>
    <row r="56" spans="3:162" s="14" customFormat="1" ht="12.75"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</row>
    <row r="57" spans="3:162" s="14" customFormat="1" ht="12.75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</row>
    <row r="58" spans="3:162" s="14" customFormat="1" ht="12.75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</row>
    <row r="59" spans="3:162" s="14" customFormat="1" ht="12.75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</row>
    <row r="60" spans="3:162" s="14" customFormat="1" ht="12.75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</row>
    <row r="61" spans="3:162" s="14" customFormat="1" ht="12.75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</row>
    <row r="62" spans="3:162" s="14" customFormat="1" ht="12.75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</row>
    <row r="63" spans="3:162" s="14" customFormat="1" ht="12.7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</row>
    <row r="64" spans="3:162" s="14" customFormat="1" ht="12.75"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</row>
    <row r="65" spans="3:162" s="14" customFormat="1" ht="12.7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</row>
    <row r="66" spans="3:162" s="14" customFormat="1" ht="12.7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</row>
    <row r="67" spans="3:162" s="14" customFormat="1" ht="12.75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</row>
    <row r="68" spans="3:162" s="14" customFormat="1" ht="12.7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</row>
    <row r="69" spans="3:162" s="14" customFormat="1" ht="12.75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</row>
    <row r="70" spans="3:162" s="14" customFormat="1" ht="12.75"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</row>
    <row r="71" spans="3:162" s="14" customFormat="1" ht="12.75"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</row>
    <row r="72" spans="3:162" s="14" customFormat="1" ht="12.75"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</row>
    <row r="73" spans="3:162" s="14" customFormat="1" ht="12.75"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</row>
    <row r="74" spans="3:162" s="14" customFormat="1" ht="12.75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</row>
    <row r="75" spans="3:162" s="14" customFormat="1" ht="12.75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</row>
    <row r="76" spans="3:162" s="14" customFormat="1" ht="12.75"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</row>
    <row r="77" spans="3:162" s="14" customFormat="1" ht="12.75"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</row>
    <row r="78" spans="3:162" s="14" customFormat="1" ht="12.75"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</row>
    <row r="79" spans="3:162" s="14" customFormat="1" ht="12.75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</row>
    <row r="80" spans="3:162" s="14" customFormat="1" ht="12.75"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</row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  <row r="371" s="14" customFormat="1" ht="12.75"/>
    <row r="372" s="14" customFormat="1" ht="12.75"/>
    <row r="373" s="14" customFormat="1" ht="12.75"/>
    <row r="374" s="14" customFormat="1" ht="12.75"/>
    <row r="375" s="14" customFormat="1" ht="12.75"/>
    <row r="376" s="14" customFormat="1" ht="12.75"/>
    <row r="377" s="14" customFormat="1" ht="12.75"/>
    <row r="378" s="14" customFormat="1" ht="12.75"/>
    <row r="379" s="14" customFormat="1" ht="12.75"/>
    <row r="380" s="14" customFormat="1" ht="12.75"/>
    <row r="381" s="14" customFormat="1" ht="12.75"/>
    <row r="382" s="14" customFormat="1" ht="12.75"/>
    <row r="383" s="14" customFormat="1" ht="12.75"/>
    <row r="384" s="14" customFormat="1" ht="12.75"/>
    <row r="385" s="14" customFormat="1" ht="12.75"/>
    <row r="386" s="14" customFormat="1" ht="12.75"/>
    <row r="387" s="14" customFormat="1" ht="12.75"/>
    <row r="388" s="14" customFormat="1" ht="12.75"/>
    <row r="389" s="14" customFormat="1" ht="12.75"/>
    <row r="390" s="14" customFormat="1" ht="12.75"/>
    <row r="391" s="14" customFormat="1" ht="12.75"/>
    <row r="392" s="14" customFormat="1" ht="12.75"/>
    <row r="393" s="14" customFormat="1" ht="12.75"/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="14" customFormat="1" ht="12.75"/>
    <row r="407" s="14" customFormat="1" ht="12.75"/>
    <row r="408" s="14" customFormat="1" ht="12.75"/>
    <row r="409" s="14" customFormat="1" ht="12.75"/>
    <row r="410" s="14" customFormat="1" ht="12.75"/>
    <row r="411" s="14" customFormat="1" ht="12.75"/>
    <row r="412" s="14" customFormat="1" ht="12.75"/>
    <row r="413" s="14" customFormat="1" ht="12.75"/>
    <row r="414" s="14" customFormat="1" ht="12.75"/>
    <row r="415" s="14" customFormat="1" ht="12.75"/>
    <row r="416" s="14" customFormat="1" ht="12.75"/>
    <row r="417" s="14" customFormat="1" ht="12.75"/>
    <row r="418" s="14" customFormat="1" ht="12.75"/>
    <row r="419" s="14" customFormat="1" ht="12.75"/>
    <row r="420" s="14" customFormat="1" ht="12.75"/>
    <row r="421" s="14" customFormat="1" ht="12.75"/>
    <row r="422" s="14" customFormat="1" ht="12.75"/>
    <row r="423" s="14" customFormat="1" ht="12.75"/>
    <row r="424" s="14" customFormat="1" ht="12.75"/>
    <row r="425" s="14" customFormat="1" ht="12.75"/>
    <row r="426" s="14" customFormat="1" ht="12.75"/>
    <row r="427" s="14" customFormat="1" ht="12.75"/>
    <row r="428" s="14" customFormat="1" ht="12.75"/>
    <row r="429" s="14" customFormat="1" ht="12.75"/>
    <row r="430" s="14" customFormat="1" ht="12.75"/>
    <row r="431" s="14" customFormat="1" ht="12.75"/>
    <row r="432" s="14" customFormat="1" ht="12.75"/>
    <row r="433" s="14" customFormat="1" ht="12.75"/>
    <row r="434" s="14" customFormat="1" ht="12.75"/>
    <row r="435" s="14" customFormat="1" ht="12.75"/>
    <row r="436" s="14" customFormat="1" ht="12.75"/>
    <row r="437" s="14" customFormat="1" ht="12.75"/>
    <row r="438" s="14" customFormat="1" ht="12.75"/>
    <row r="439" s="14" customFormat="1" ht="12.75"/>
    <row r="440" s="14" customFormat="1" ht="12.75"/>
    <row r="441" s="14" customFormat="1" ht="12.75"/>
    <row r="442" s="14" customFormat="1" ht="12.75"/>
    <row r="443" s="14" customFormat="1" ht="12.75"/>
    <row r="444" s="14" customFormat="1" ht="12.75"/>
    <row r="445" s="14" customFormat="1" ht="12.75"/>
    <row r="446" s="14" customFormat="1" ht="12.75"/>
    <row r="447" s="14" customFormat="1" ht="12.75"/>
    <row r="448" s="14" customFormat="1" ht="12.75"/>
    <row r="449" s="14" customFormat="1" ht="12.75"/>
    <row r="450" s="14" customFormat="1" ht="12.75"/>
    <row r="451" s="14" customFormat="1" ht="12.75"/>
    <row r="452" s="14" customFormat="1" ht="12.75"/>
    <row r="453" s="14" customFormat="1" ht="12.75"/>
    <row r="454" s="14" customFormat="1" ht="12.75"/>
    <row r="455" s="14" customFormat="1" ht="12.75"/>
    <row r="456" s="14" customFormat="1" ht="12.75"/>
    <row r="457" s="14" customFormat="1" ht="12.75"/>
    <row r="458" s="14" customFormat="1" ht="12.75"/>
    <row r="459" s="14" customFormat="1" ht="12.75"/>
    <row r="460" s="14" customFormat="1" ht="12.75"/>
    <row r="461" s="14" customFormat="1" ht="12.75"/>
    <row r="462" s="14" customFormat="1" ht="12.75"/>
    <row r="463" s="14" customFormat="1" ht="12.75"/>
    <row r="464" s="14" customFormat="1" ht="12.75"/>
    <row r="465" s="14" customFormat="1" ht="12.75"/>
    <row r="466" s="14" customFormat="1" ht="12.75"/>
    <row r="467" s="14" customFormat="1" ht="12.75"/>
    <row r="468" s="14" customFormat="1" ht="12.75"/>
    <row r="469" s="14" customFormat="1" ht="12.75"/>
    <row r="470" s="14" customFormat="1" ht="12.75"/>
    <row r="471" s="14" customFormat="1" ht="12.75"/>
    <row r="472" s="14" customFormat="1" ht="12.75"/>
    <row r="473" s="14" customFormat="1" ht="12.75"/>
    <row r="474" s="14" customFormat="1" ht="12.75"/>
    <row r="475" s="14" customFormat="1" ht="12.75"/>
    <row r="476" s="14" customFormat="1" ht="12.75"/>
    <row r="477" s="14" customFormat="1" ht="12.75"/>
    <row r="478" s="14" customFormat="1" ht="12.75"/>
    <row r="479" s="14" customFormat="1" ht="12.75"/>
    <row r="480" s="14" customFormat="1" ht="12.75"/>
    <row r="481" s="14" customFormat="1" ht="12.75"/>
    <row r="482" s="14" customFormat="1" ht="12.75"/>
    <row r="483" s="14" customFormat="1" ht="12.75"/>
    <row r="484" s="14" customFormat="1" ht="12.75"/>
    <row r="485" s="14" customFormat="1" ht="12.75"/>
    <row r="486" s="14" customFormat="1" ht="12.75"/>
    <row r="487" s="14" customFormat="1" ht="12.75"/>
    <row r="488" s="14" customFormat="1" ht="12.75"/>
    <row r="489" s="14" customFormat="1" ht="12.75"/>
    <row r="490" s="14" customFormat="1" ht="12.75"/>
    <row r="491" s="14" customFormat="1" ht="12.75"/>
    <row r="492" s="14" customFormat="1" ht="12.75"/>
    <row r="493" s="14" customFormat="1" ht="12.75"/>
    <row r="494" s="14" customFormat="1" ht="12.75"/>
    <row r="495" s="14" customFormat="1" ht="12.75"/>
    <row r="496" s="14" customFormat="1" ht="12.75"/>
    <row r="497" s="14" customFormat="1" ht="12.75"/>
    <row r="498" s="14" customFormat="1" ht="12.75"/>
    <row r="499" s="14" customFormat="1" ht="12.75"/>
    <row r="500" s="14" customFormat="1" ht="12.75"/>
    <row r="501" s="14" customFormat="1" ht="12.75"/>
    <row r="502" s="14" customFormat="1" ht="12.75"/>
    <row r="503" s="14" customFormat="1" ht="12.75"/>
    <row r="504" s="14" customFormat="1" ht="12.75"/>
    <row r="505" s="14" customFormat="1" ht="12.75"/>
    <row r="506" s="14" customFormat="1" ht="12.75"/>
    <row r="507" s="14" customFormat="1" ht="12.75"/>
    <row r="508" s="14" customFormat="1" ht="12.75"/>
    <row r="509" s="14" customFormat="1" ht="12.75"/>
    <row r="510" s="14" customFormat="1" ht="12.75"/>
    <row r="511" s="14" customFormat="1" ht="12.75"/>
    <row r="512" s="14" customFormat="1" ht="12.75"/>
    <row r="513" s="14" customFormat="1" ht="12.75"/>
    <row r="514" s="14" customFormat="1" ht="12.75"/>
    <row r="515" s="14" customFormat="1" ht="12.75"/>
    <row r="516" s="14" customFormat="1" ht="12.75"/>
    <row r="517" s="14" customFormat="1" ht="12.75"/>
    <row r="518" s="14" customFormat="1" ht="12.75"/>
    <row r="519" s="14" customFormat="1" ht="12.75"/>
    <row r="520" s="14" customFormat="1" ht="12.75"/>
    <row r="521" s="14" customFormat="1" ht="12.75"/>
    <row r="522" s="14" customFormat="1" ht="12.75"/>
    <row r="523" s="14" customFormat="1" ht="12.75"/>
    <row r="524" s="14" customFormat="1" ht="12.75"/>
    <row r="525" s="14" customFormat="1" ht="12.75"/>
    <row r="526" s="14" customFormat="1" ht="12.75"/>
    <row r="527" s="14" customFormat="1" ht="12.75"/>
    <row r="528" s="14" customFormat="1" ht="12.75"/>
    <row r="529" s="14" customFormat="1" ht="12.75"/>
    <row r="530" s="14" customFormat="1" ht="12.75"/>
    <row r="531" s="14" customFormat="1" ht="12.75"/>
    <row r="532" s="14" customFormat="1" ht="12.75"/>
    <row r="533" s="14" customFormat="1" ht="12.75"/>
    <row r="534" s="14" customFormat="1" ht="12.75"/>
    <row r="535" s="14" customFormat="1" ht="12.75"/>
    <row r="536" s="14" customFormat="1" ht="12.75"/>
    <row r="537" s="14" customFormat="1" ht="12.75"/>
    <row r="538" s="14" customFormat="1" ht="12.75"/>
    <row r="539" s="14" customFormat="1" ht="12.75"/>
    <row r="540" s="14" customFormat="1" ht="12.75"/>
    <row r="541" s="14" customFormat="1" ht="12.75"/>
    <row r="542" s="14" customFormat="1" ht="12.75"/>
    <row r="543" s="14" customFormat="1" ht="12.75"/>
    <row r="544" s="14" customFormat="1" ht="12.75"/>
    <row r="545" s="14" customFormat="1" ht="12.75"/>
    <row r="546" s="14" customFormat="1" ht="12.75"/>
    <row r="547" s="14" customFormat="1" ht="12.75"/>
    <row r="548" s="14" customFormat="1" ht="12.75"/>
    <row r="549" s="14" customFormat="1" ht="12.75"/>
    <row r="550" s="14" customFormat="1" ht="12.75"/>
    <row r="551" s="14" customFormat="1" ht="12.75"/>
    <row r="552" s="14" customFormat="1" ht="12.75"/>
    <row r="553" s="14" customFormat="1" ht="12.75"/>
    <row r="554" s="14" customFormat="1" ht="12.75"/>
    <row r="555" s="14" customFormat="1" ht="12.75"/>
    <row r="556" s="14" customFormat="1" ht="12.75"/>
    <row r="557" s="14" customFormat="1" ht="12.75"/>
    <row r="558" s="14" customFormat="1" ht="12.75"/>
    <row r="559" s="14" customFormat="1" ht="12.75"/>
    <row r="560" s="14" customFormat="1" ht="12.75"/>
    <row r="561" s="14" customFormat="1" ht="12.75"/>
    <row r="562" s="14" customFormat="1" ht="12.75"/>
    <row r="563" s="14" customFormat="1" ht="12.75"/>
    <row r="564" s="14" customFormat="1" ht="12.75"/>
    <row r="565" s="14" customFormat="1" ht="12.75"/>
    <row r="566" s="14" customFormat="1" ht="12.75"/>
    <row r="567" s="14" customFormat="1" ht="12.75"/>
    <row r="568" s="14" customFormat="1" ht="12.75"/>
    <row r="569" s="14" customFormat="1" ht="12.75"/>
    <row r="570" s="14" customFormat="1" ht="12.75"/>
    <row r="571" s="14" customFormat="1" ht="12.75"/>
    <row r="572" s="14" customFormat="1" ht="12.75"/>
    <row r="573" s="14" customFormat="1" ht="12.75"/>
    <row r="574" s="14" customFormat="1" ht="12.75"/>
    <row r="575" s="14" customFormat="1" ht="12.75"/>
    <row r="576" s="14" customFormat="1" ht="12.75"/>
    <row r="577" s="14" customFormat="1" ht="12.75"/>
    <row r="578" s="14" customFormat="1" ht="12.75"/>
    <row r="579" s="14" customFormat="1" ht="12.75"/>
    <row r="580" s="14" customFormat="1" ht="12.75"/>
    <row r="581" s="14" customFormat="1" ht="12.75"/>
    <row r="582" s="14" customFormat="1" ht="12.75"/>
    <row r="583" s="14" customFormat="1" ht="12.75"/>
    <row r="584" s="14" customFormat="1" ht="12.75"/>
    <row r="585" s="14" customFormat="1" ht="12.75"/>
    <row r="586" s="14" customFormat="1" ht="12.75"/>
    <row r="587" s="14" customFormat="1" ht="12.75"/>
    <row r="588" s="14" customFormat="1" ht="12.75"/>
    <row r="589" s="14" customFormat="1" ht="12.75"/>
    <row r="590" s="14" customFormat="1" ht="12.75"/>
    <row r="591" s="14" customFormat="1" ht="12.75"/>
    <row r="592" s="14" customFormat="1" ht="12.75"/>
    <row r="593" s="14" customFormat="1" ht="12.75"/>
    <row r="594" s="14" customFormat="1" ht="12.75"/>
    <row r="595" s="14" customFormat="1" ht="12.75"/>
    <row r="596" s="14" customFormat="1" ht="12.75"/>
    <row r="597" s="14" customFormat="1" ht="12.75"/>
    <row r="598" s="14" customFormat="1" ht="12.75"/>
    <row r="599" s="14" customFormat="1" ht="12.75"/>
    <row r="600" s="14" customFormat="1" ht="12.75"/>
    <row r="601" s="14" customFormat="1" ht="12.75"/>
    <row r="602" s="14" customFormat="1" ht="12.75"/>
    <row r="603" s="14" customFormat="1" ht="12.75"/>
    <row r="604" s="14" customFormat="1" ht="12.75"/>
    <row r="605" s="14" customFormat="1" ht="12.75"/>
    <row r="606" s="14" customFormat="1" ht="12.75"/>
    <row r="607" s="14" customFormat="1" ht="12.75"/>
    <row r="608" s="14" customFormat="1" ht="12.75"/>
    <row r="609" s="14" customFormat="1" ht="12.75"/>
    <row r="610" s="14" customFormat="1" ht="12.75"/>
    <row r="611" s="14" customFormat="1" ht="12.75"/>
    <row r="612" s="14" customFormat="1" ht="12.75"/>
    <row r="613" s="14" customFormat="1" ht="12.75"/>
    <row r="614" s="14" customFormat="1" ht="12.75"/>
    <row r="615" s="14" customFormat="1" ht="12.75"/>
    <row r="616" s="14" customFormat="1" ht="12.75"/>
    <row r="617" s="14" customFormat="1" ht="12.75"/>
    <row r="618" s="14" customFormat="1" ht="12.75"/>
    <row r="619" s="14" customFormat="1" ht="12.75"/>
    <row r="620" s="14" customFormat="1" ht="12.75"/>
    <row r="621" s="14" customFormat="1" ht="12.75"/>
    <row r="622" s="14" customFormat="1" ht="12.75"/>
    <row r="623" s="14" customFormat="1" ht="12.75"/>
    <row r="624" s="14" customFormat="1" ht="12.75"/>
    <row r="625" s="14" customFormat="1" ht="12.75"/>
    <row r="626" s="14" customFormat="1" ht="12.75"/>
    <row r="627" s="14" customFormat="1" ht="12.75"/>
    <row r="628" s="14" customFormat="1" ht="12.75"/>
    <row r="629" s="14" customFormat="1" ht="12.75"/>
    <row r="630" s="14" customFormat="1" ht="12.75"/>
    <row r="631" s="14" customFormat="1" ht="12.75"/>
    <row r="632" s="14" customFormat="1" ht="12.75"/>
    <row r="633" s="14" customFormat="1" ht="12.75"/>
    <row r="634" s="14" customFormat="1" ht="12.75"/>
    <row r="635" s="14" customFormat="1" ht="12.75"/>
    <row r="636" s="14" customFormat="1" ht="12.75"/>
    <row r="637" s="14" customFormat="1" ht="12.75"/>
    <row r="638" s="14" customFormat="1" ht="12.75"/>
    <row r="639" s="14" customFormat="1" ht="12.75"/>
    <row r="640" s="14" customFormat="1" ht="12.75"/>
    <row r="641" s="14" customFormat="1" ht="12.75"/>
    <row r="642" s="14" customFormat="1" ht="12.75"/>
    <row r="643" s="14" customFormat="1" ht="12.75"/>
    <row r="644" s="14" customFormat="1" ht="12.75"/>
    <row r="645" s="14" customFormat="1" ht="12.75"/>
    <row r="646" s="14" customFormat="1" ht="12.75"/>
    <row r="647" s="14" customFormat="1" ht="12.75"/>
    <row r="648" s="14" customFormat="1" ht="12.75"/>
    <row r="649" s="14" customFormat="1" ht="12.75"/>
    <row r="650" s="14" customFormat="1" ht="12.75"/>
    <row r="651" s="14" customFormat="1" ht="12.75"/>
    <row r="652" s="14" customFormat="1" ht="12.75"/>
    <row r="653" s="14" customFormat="1" ht="12.75"/>
    <row r="654" s="14" customFormat="1" ht="12.75"/>
    <row r="655" s="14" customFormat="1" ht="12.75"/>
    <row r="656" s="14" customFormat="1" ht="12.75"/>
    <row r="657" s="14" customFormat="1" ht="12.75"/>
    <row r="658" s="14" customFormat="1" ht="12.75"/>
    <row r="659" s="14" customFormat="1" ht="12.75"/>
    <row r="660" s="14" customFormat="1" ht="12.75"/>
    <row r="661" s="14" customFormat="1" ht="12.75"/>
    <row r="662" s="14" customFormat="1" ht="12.75"/>
    <row r="663" s="14" customFormat="1" ht="12.75"/>
    <row r="664" s="14" customFormat="1" ht="12.75"/>
    <row r="665" s="14" customFormat="1" ht="12.75"/>
    <row r="666" s="14" customFormat="1" ht="12.75"/>
    <row r="667" s="14" customFormat="1" ht="12.75"/>
    <row r="668" s="14" customFormat="1" ht="12.75"/>
  </sheetData>
  <mergeCells count="6">
    <mergeCell ref="B5:B6"/>
    <mergeCell ref="C5:C6"/>
    <mergeCell ref="D5:D6"/>
    <mergeCell ref="E5:E6"/>
    <mergeCell ref="F5:F6"/>
    <mergeCell ref="G5:G6"/>
  </mergeCells>
  <printOptions horizontalCentered="1" verticalCentered="1"/>
  <pageMargins left="1.141732283464567" right="1.141732283464567" top="0.8267716535433072" bottom="0.8267716535433072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90" zoomScaleNormal="90" workbookViewId="0" topLeftCell="A1"/>
  </sheetViews>
  <sheetFormatPr defaultColWidth="10.00390625" defaultRowHeight="12.75"/>
  <cols>
    <col min="1" max="1" width="7.7109375" style="39" bestFit="1" customWidth="1"/>
    <col min="2" max="2" width="13.28125" style="39" customWidth="1"/>
    <col min="3" max="3" width="14.00390625" style="39" customWidth="1"/>
    <col min="4" max="4" width="13.7109375" style="39" customWidth="1"/>
    <col min="5" max="5" width="8.28125" style="39" bestFit="1" customWidth="1"/>
    <col min="6" max="6" width="15.421875" style="39" bestFit="1" customWidth="1"/>
    <col min="7" max="8" width="15.421875" style="39" customWidth="1"/>
    <col min="9" max="9" width="13.57421875" style="39" customWidth="1"/>
    <col min="10" max="10" width="6.140625" style="39" customWidth="1"/>
    <col min="11" max="16384" width="10.00390625" style="39" customWidth="1"/>
  </cols>
  <sheetData>
    <row r="1" ht="12.75">
      <c r="A1" s="38"/>
    </row>
    <row r="2" spans="1:9" ht="21">
      <c r="A2" s="40" t="s">
        <v>42</v>
      </c>
      <c r="B2" s="40"/>
      <c r="C2" s="40"/>
      <c r="D2" s="40"/>
      <c r="E2" s="40"/>
      <c r="F2" s="40"/>
      <c r="G2" s="40"/>
      <c r="H2" s="40"/>
      <c r="I2" s="40"/>
    </row>
    <row r="3" spans="1:9" ht="16.9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</row>
    <row r="4" spans="1:9" ht="16.95" customHeight="1">
      <c r="A4" s="42" t="s">
        <v>2</v>
      </c>
      <c r="B4" s="42"/>
      <c r="C4" s="42"/>
      <c r="D4" s="42"/>
      <c r="E4" s="42"/>
      <c r="F4" s="42"/>
      <c r="G4" s="42"/>
      <c r="H4" s="42"/>
      <c r="I4" s="42"/>
    </row>
    <row r="5" spans="1:9" ht="5.1" customHeight="1" thickBot="1">
      <c r="A5" s="43"/>
      <c r="B5" s="43"/>
      <c r="C5" s="43"/>
      <c r="D5" s="43"/>
      <c r="E5" s="43"/>
      <c r="F5" s="43"/>
      <c r="G5" s="43"/>
      <c r="H5" s="43"/>
      <c r="I5" s="43"/>
    </row>
    <row r="6" spans="1:9" ht="38.25" customHeight="1" thickBot="1" thickTop="1">
      <c r="A6" s="44" t="s">
        <v>27</v>
      </c>
      <c r="B6" s="45" t="s">
        <v>14</v>
      </c>
      <c r="C6" s="45" t="s">
        <v>15</v>
      </c>
      <c r="D6" s="45" t="s">
        <v>16</v>
      </c>
      <c r="E6" s="45" t="s">
        <v>17</v>
      </c>
      <c r="F6" s="45" t="s">
        <v>18</v>
      </c>
      <c r="G6" s="45" t="s">
        <v>19</v>
      </c>
      <c r="H6" s="45" t="s">
        <v>20</v>
      </c>
      <c r="I6" s="45" t="s">
        <v>21</v>
      </c>
    </row>
    <row r="7" spans="1:9" ht="4.95" customHeight="1">
      <c r="A7" s="46"/>
      <c r="B7" s="47"/>
      <c r="C7" s="47"/>
      <c r="D7" s="47"/>
      <c r="E7" s="47"/>
      <c r="F7" s="47"/>
      <c r="G7" s="47"/>
      <c r="H7" s="47"/>
      <c r="I7" s="47"/>
    </row>
    <row r="8" spans="1:9" ht="14.4">
      <c r="A8" s="48" t="s">
        <v>33</v>
      </c>
      <c r="B8" s="49">
        <v>20177.81713</v>
      </c>
      <c r="C8" s="49">
        <v>2899282.723</v>
      </c>
      <c r="D8" s="49">
        <v>2016756.4811600002</v>
      </c>
      <c r="E8" s="49">
        <v>0</v>
      </c>
      <c r="F8" s="49">
        <v>12010667.785319999</v>
      </c>
      <c r="G8" s="49">
        <v>2999511.2190500004</v>
      </c>
      <c r="H8" s="49">
        <v>25119042.08764</v>
      </c>
      <c r="I8" s="49">
        <f>+SUM(B8:H8)</f>
        <v>45065438.113299996</v>
      </c>
    </row>
    <row r="9" spans="1:9" ht="14.4">
      <c r="A9" s="48" t="s">
        <v>34</v>
      </c>
      <c r="B9" s="49">
        <v>11366.029470000001</v>
      </c>
      <c r="C9" s="49">
        <v>612870.393</v>
      </c>
      <c r="D9" s="49">
        <v>288122.58869</v>
      </c>
      <c r="E9" s="49">
        <v>0</v>
      </c>
      <c r="F9" s="49">
        <v>3262996.1602600003</v>
      </c>
      <c r="G9" s="49">
        <v>258369.58913</v>
      </c>
      <c r="H9" s="49">
        <v>2550630.71392</v>
      </c>
      <c r="I9" s="49">
        <f>+SUM(B9:H9)</f>
        <v>6984355.474470001</v>
      </c>
    </row>
    <row r="10" spans="1:9" ht="14.4">
      <c r="A10" s="48" t="s">
        <v>35</v>
      </c>
      <c r="B10" s="49">
        <v>25343.84958</v>
      </c>
      <c r="C10" s="49">
        <v>821717.152</v>
      </c>
      <c r="D10" s="49">
        <v>313774.29753</v>
      </c>
      <c r="E10" s="49">
        <v>0</v>
      </c>
      <c r="F10" s="49">
        <v>632510.14039</v>
      </c>
      <c r="G10" s="49">
        <v>147875.36616</v>
      </c>
      <c r="H10" s="49">
        <v>3414468.0248600002</v>
      </c>
      <c r="I10" s="49">
        <f aca="true" t="shared" si="0" ref="I10:I15">+SUM(B10:H10)</f>
        <v>5355688.83052</v>
      </c>
    </row>
    <row r="11" spans="1:9" ht="14.4">
      <c r="A11" s="48" t="s">
        <v>36</v>
      </c>
      <c r="B11" s="49">
        <v>10120.25515</v>
      </c>
      <c r="C11" s="49">
        <v>325851.292</v>
      </c>
      <c r="D11" s="49">
        <v>167850.64721999998</v>
      </c>
      <c r="E11" s="49">
        <v>0</v>
      </c>
      <c r="F11" s="49">
        <v>324738.24382</v>
      </c>
      <c r="G11" s="49">
        <v>119300.38522</v>
      </c>
      <c r="H11" s="49">
        <v>1052815.04807</v>
      </c>
      <c r="I11" s="49">
        <f t="shared" si="0"/>
        <v>2000675.87148</v>
      </c>
    </row>
    <row r="12" spans="1:9" ht="14.4">
      <c r="A12" s="48" t="s">
        <v>37</v>
      </c>
      <c r="B12" s="49">
        <v>9081.16741</v>
      </c>
      <c r="C12" s="49">
        <v>53141.724</v>
      </c>
      <c r="D12" s="49">
        <v>91422.53899</v>
      </c>
      <c r="E12" s="49">
        <v>0</v>
      </c>
      <c r="F12" s="49">
        <v>138732.12352000002</v>
      </c>
      <c r="G12" s="49">
        <v>49218.23682</v>
      </c>
      <c r="H12" s="49">
        <v>1167317.10628</v>
      </c>
      <c r="I12" s="49">
        <f t="shared" si="0"/>
        <v>1508912.89702</v>
      </c>
    </row>
    <row r="13" spans="1:9" ht="14.4">
      <c r="A13" s="48" t="s">
        <v>38</v>
      </c>
      <c r="B13" s="49">
        <v>8522.025109999999</v>
      </c>
      <c r="C13" s="49">
        <v>727289.016</v>
      </c>
      <c r="D13" s="49">
        <v>228135.07155000002</v>
      </c>
      <c r="E13" s="49">
        <v>0</v>
      </c>
      <c r="F13" s="49">
        <v>128603.48894</v>
      </c>
      <c r="G13" s="49">
        <v>113098.01796</v>
      </c>
      <c r="H13" s="49">
        <v>2975283.8659800002</v>
      </c>
      <c r="I13" s="49">
        <f t="shared" si="0"/>
        <v>4180931.4855400003</v>
      </c>
    </row>
    <row r="14" spans="1:9" ht="14.4">
      <c r="A14" s="48" t="s">
        <v>39</v>
      </c>
      <c r="B14" s="49">
        <v>7736.04008</v>
      </c>
      <c r="C14" s="49">
        <v>55152.134</v>
      </c>
      <c r="D14" s="49">
        <v>161862.93344</v>
      </c>
      <c r="E14" s="49">
        <v>0</v>
      </c>
      <c r="F14" s="49">
        <v>186464.36566</v>
      </c>
      <c r="G14" s="49">
        <v>143734.2995</v>
      </c>
      <c r="H14" s="49">
        <v>2514217.1398400003</v>
      </c>
      <c r="I14" s="49">
        <f t="shared" si="0"/>
        <v>3069166.9125200002</v>
      </c>
    </row>
    <row r="15" spans="1:9" ht="14.4">
      <c r="A15" s="48" t="s">
        <v>40</v>
      </c>
      <c r="B15" s="49">
        <v>3094.77102</v>
      </c>
      <c r="C15" s="49">
        <v>217909.492</v>
      </c>
      <c r="D15" s="49">
        <v>392364.11989</v>
      </c>
      <c r="E15" s="49">
        <v>0</v>
      </c>
      <c r="F15" s="49">
        <v>564230.77798</v>
      </c>
      <c r="G15" s="49">
        <v>193960.53577000002</v>
      </c>
      <c r="H15" s="49">
        <v>2841790.97053</v>
      </c>
      <c r="I15" s="49">
        <f t="shared" si="0"/>
        <v>4213350.66719</v>
      </c>
    </row>
    <row r="16" spans="1:9" ht="4.95" customHeight="1">
      <c r="A16" s="48"/>
      <c r="B16" s="49"/>
      <c r="C16" s="49"/>
      <c r="D16" s="49"/>
      <c r="E16" s="49"/>
      <c r="F16" s="49"/>
      <c r="G16" s="49"/>
      <c r="H16" s="49"/>
      <c r="I16" s="49"/>
    </row>
    <row r="17" spans="1:9" ht="14.4" thickBot="1">
      <c r="A17" s="50" t="s">
        <v>21</v>
      </c>
      <c r="B17" s="51">
        <f aca="true" t="shared" si="1" ref="B17:H17">+SUM(B7:B15)</f>
        <v>95441.95495</v>
      </c>
      <c r="C17" s="51">
        <f t="shared" si="1"/>
        <v>5713213.926</v>
      </c>
      <c r="D17" s="51">
        <f t="shared" si="1"/>
        <v>3660288.6784699997</v>
      </c>
      <c r="E17" s="51">
        <f t="shared" si="1"/>
        <v>0</v>
      </c>
      <c r="F17" s="51">
        <f t="shared" si="1"/>
        <v>17248943.08589</v>
      </c>
      <c r="G17" s="51">
        <f t="shared" si="1"/>
        <v>4025067.649610001</v>
      </c>
      <c r="H17" s="51">
        <f t="shared" si="1"/>
        <v>41635564.95712</v>
      </c>
      <c r="I17" s="51">
        <f>+SUM(I7:I15)</f>
        <v>72378520.25204001</v>
      </c>
    </row>
    <row r="18" spans="1:9" ht="14.4" thickTop="1">
      <c r="A18" s="52" t="s">
        <v>44</v>
      </c>
      <c r="B18" s="52"/>
      <c r="C18" s="52"/>
      <c r="D18" s="52"/>
      <c r="E18" s="52"/>
      <c r="F18" s="52"/>
      <c r="G18" s="52"/>
      <c r="H18" s="52"/>
      <c r="I18" s="52"/>
    </row>
    <row r="19" spans="1:9" ht="26.25" customHeight="1">
      <c r="A19" s="53" t="s">
        <v>24</v>
      </c>
      <c r="B19" s="53"/>
      <c r="C19" s="53"/>
      <c r="D19" s="53"/>
      <c r="E19" s="53"/>
      <c r="F19" s="53"/>
      <c r="G19" s="53"/>
      <c r="H19" s="53"/>
      <c r="I19" s="53"/>
    </row>
    <row r="20" spans="1:9" ht="24.45" customHeight="1">
      <c r="A20" s="53" t="s">
        <v>25</v>
      </c>
      <c r="B20" s="53"/>
      <c r="C20" s="53"/>
      <c r="D20" s="53"/>
      <c r="E20" s="53"/>
      <c r="F20" s="53"/>
      <c r="G20" s="53"/>
      <c r="H20" s="53"/>
      <c r="I20" s="53"/>
    </row>
    <row r="32" ht="13.95" customHeight="1"/>
    <row r="46" ht="13.95" customHeight="1"/>
  </sheetData>
  <mergeCells count="6">
    <mergeCell ref="A2:I2"/>
    <mergeCell ref="A3:I3"/>
    <mergeCell ref="A4:I4"/>
    <mergeCell ref="A18:I18"/>
    <mergeCell ref="A19:I19"/>
    <mergeCell ref="A20:I20"/>
  </mergeCells>
  <printOptions/>
  <pageMargins left="2.16" right="0.7086614173228347" top="1.5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Jorge Luis Frisancho Aldave</cp:lastModifiedBy>
  <dcterms:created xsi:type="dcterms:W3CDTF">2023-12-29T16:20:29Z</dcterms:created>
  <dcterms:modified xsi:type="dcterms:W3CDTF">2023-12-29T16:29:08Z</dcterms:modified>
  <cp:category/>
  <cp:version/>
  <cp:contentType/>
  <cp:contentStatus/>
</cp:coreProperties>
</file>